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mc:AlternateContent xmlns:mc="http://schemas.openxmlformats.org/markup-compatibility/2006">
    <mc:Choice Requires="x15">
      <x15ac:absPath xmlns:x15ac="http://schemas.microsoft.com/office/spreadsheetml/2010/11/ac" url="U:\JN - Nabava opreme\JAVNA NAROČILA-OP 2020\JAVNA NAROČILA\JAVNA NAROČILA V PRIPRAVI\7. Zamenjava hladilnega agregata in dveh hladilnih stolpov\RD za objavo\"/>
    </mc:Choice>
  </mc:AlternateContent>
  <xr:revisionPtr revIDLastSave="0" documentId="13_ncr:1_{E3C70FA4-7C62-403A-BEFE-C89DB8D09E98}" xr6:coauthVersionLast="43" xr6:coauthVersionMax="43" xr10:uidLastSave="{00000000-0000-0000-0000-000000000000}"/>
  <workbookProtection workbookPassword="DB93" lockStructure="1"/>
  <bookViews>
    <workbookView xWindow="-28920" yWindow="15" windowWidth="29040" windowHeight="15840" tabRatio="805" xr2:uid="{00000000-000D-0000-FFFF-FFFF00000000}"/>
  </bookViews>
  <sheets>
    <sheet name="Rekapitulacija" sheetId="1" r:id="rId1"/>
    <sheet name="GO dela FAZA 1" sheetId="2" r:id="rId2"/>
    <sheet name="strojni FAZA 1" sheetId="3" r:id="rId3"/>
    <sheet name="elektro FAZA 1" sheetId="4" r:id="rId4"/>
    <sheet name="Vzdrževanje FAZA 1" sheetId="8" r:id="rId5"/>
  </sheets>
  <definedNames>
    <definedName name="__xlnm.Print_Area">'elektro FAZA 1'!$A$15:$F$58</definedName>
    <definedName name="__xlnm.Print_Area_1">#REF!</definedName>
    <definedName name="__xlnm.Print_Area_2">'GO dela FAZA 1'!$A$15:$E$61</definedName>
    <definedName name="__xlnm.Print_Area_3">#REF!</definedName>
    <definedName name="__xlnm.Print_Area_4">Rekapitulacija!$A$1:$E$37</definedName>
    <definedName name="__xlnm.Print_Area_5">'strojni FAZA 1'!$A$15:$G$318</definedName>
    <definedName name="__xlnm.Print_Area_6">#REF!</definedName>
    <definedName name="__xlnm.Print_Titles">NA()</definedName>
    <definedName name="__xlnm.Print_Titles_1">NA()</definedName>
    <definedName name="__xlnm.Print_Titles_2">NA()</definedName>
    <definedName name="__xlnm.Print_Titles_3">NA()</definedName>
    <definedName name="__xlnm.Print_Titles_4">NA()</definedName>
    <definedName name="__xlnm.Print_Titles_5">NA()</definedName>
    <definedName name="_xlnm.Print_Area" localSheetId="3">'elektro FAZA 1'!$A$1:$F$80</definedName>
    <definedName name="_xlnm.Print_Area" localSheetId="1">'GO dela FAZA 1'!$A$1:$E$175</definedName>
    <definedName name="_xlnm.Print_Area" localSheetId="0">Rekapitulacija!$A$1:$E$46</definedName>
    <definedName name="_xlnm.Print_Area" localSheetId="2">'strojni FAZA 1'!$A$1:$G$335</definedName>
    <definedName name="_xlnm.Print_Area" localSheetId="4">'Vzdrževanje FAZA 1'!$A$1:$G$41</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9" i="8" l="1"/>
  <c r="G20" i="8"/>
  <c r="G21" i="8"/>
  <c r="G22" i="8"/>
  <c r="G23" i="8"/>
  <c r="G24" i="8"/>
  <c r="G25" i="8"/>
  <c r="G26" i="8"/>
  <c r="G27" i="8"/>
  <c r="G18" i="8"/>
  <c r="G28" i="8" s="1"/>
  <c r="C27" i="1" s="1"/>
  <c r="C29" i="1" s="1"/>
  <c r="C31" i="1" s="1"/>
  <c r="C33" i="1" l="1"/>
  <c r="C35" i="1" s="1"/>
</calcChain>
</file>

<file path=xl/sharedStrings.xml><?xml version="1.0" encoding="utf-8"?>
<sst xmlns="http://schemas.openxmlformats.org/spreadsheetml/2006/main" count="945" uniqueCount="577">
  <si>
    <t>PONUDNIK</t>
  </si>
  <si>
    <t>Naziv:</t>
  </si>
  <si>
    <t>Naslov:</t>
  </si>
  <si>
    <t>Poštna številka in kraj:</t>
  </si>
  <si>
    <t>Številka ponudbe :</t>
  </si>
  <si>
    <t xml:space="preserve">OBJEKT: </t>
  </si>
  <si>
    <t xml:space="preserve">UKC MARIBOR, Ljubljanska ulica 5, 2000 Maribor                 </t>
  </si>
  <si>
    <t>HLADILNA STROJNICA - Posodobitev proizvodnega vira hladu in črpališča hladne vode</t>
  </si>
  <si>
    <t>REKAPITULACIJA</t>
  </si>
  <si>
    <t>Z.Š.</t>
  </si>
  <si>
    <t>Opis postavke</t>
  </si>
  <si>
    <t>Vrednost brez DDV (v EUR)</t>
  </si>
  <si>
    <t>STROJNA DELA</t>
  </si>
  <si>
    <t>ELEKTRO DELA</t>
  </si>
  <si>
    <t>SKUPAJ  brez DDV</t>
  </si>
  <si>
    <t>Znesek DDV (22%):</t>
  </si>
  <si>
    <t>SKUPAJ z DDV:</t>
  </si>
  <si>
    <t>OPOMBA:</t>
  </si>
  <si>
    <t>Ponudnik pod Z.Š. 4  vpiše (v označeno rumeno polje) vrednost PID dokumentacije.</t>
  </si>
  <si>
    <t>V kolikor ponudnik ne navede cene pod Z.Š. 4 se šteje, da storitev ponuja brezplačno oz. da je vključena v ostalih postavkah.</t>
  </si>
  <si>
    <t>Podpis:</t>
  </si>
  <si>
    <t>Kraj in datum: ___________________________</t>
  </si>
  <si>
    <t>UKC MARIBOR</t>
  </si>
  <si>
    <t>GRADBENO-OBRTNIŠKA DELA - FAZA 1</t>
  </si>
  <si>
    <t>OPOZORILO!</t>
  </si>
  <si>
    <t>SESTAVNI DEL RAZPISNE DOKUMENTACIJE SO: POPISI DEL IN NAČRTI</t>
  </si>
  <si>
    <t>IZVAJALEC MORA PRED PRIČETKOM DEL OBVEZNO PREVERITI VSE MERE NA OBJEKTU!</t>
  </si>
  <si>
    <t>ZA VSA OBRTNIŠKA DELA POTREBNO GLEDATI DETAJLNE SHEME IN POPISE PO POZICIJAH IN JIH USKLADITI Z DEJANSKIMI MERAMI IN VSEMI PRIKLJUČKI DOBAVLJENE STROJNE OPREME!</t>
  </si>
  <si>
    <t>SPLOŠNO: DELA MORAJO BITI IZVRŠENA PO DOLOČILIH VELJAVNIH NORMATIVOV V SOGLASJU Z VELJAVNIMI STANDARDI ZA TA DELA. UPOŠTEVATI JE POTREBNO PREDPISE IZ VARSTVA PRI DELU IN PROJ. DOKUMENTACIJO. RUŠITVENA DELA JE POTREBNO ČASOVNO PRILAGODITI IN JIH ZA ČAS DEL TUDI USTREZNO OZNAČITI!</t>
  </si>
  <si>
    <t xml:space="preserve">Pri formiranju cen upoštevati splošne opise in razpisne pogoje! </t>
  </si>
  <si>
    <t xml:space="preserve">"Rušitvena dela se morajo izvajati pod nadzorom varnostnega inženirja. 
Pred rušenjem morajo biti odklopljene in odstranjene vse inštalacije. 
</t>
  </si>
  <si>
    <t>Prav tako mora biti odstranjena vsa oprema, ki bi lahko ovirala rušenje. V ceni morajo biti upoštevani potrebni odri in eventuelna začasna opiranja in podpiranja. Omogočeno mora biti močenje ruševin z vodo zaradi preprečevanja prašenja in prekomernega onesnaževanja okolice. Obvezno upoštevati vse zaščitne mere, ki jih predpisuje veljavna zakonodaja. Ruševine in odstranjeni elementi morajo biti po velikosti primerni za transport in deponiranje in ločeni po vrstah materialov."</t>
  </si>
  <si>
    <t>Pri vseh rušitvenih delih, prebojih, dolbenjih je potrebno ta dela izvajati  z "mokrim" rezanjem  (diamantntno oz. widia  rezalno orodje). Vso orodje mora imeti  cevi za sprotno odsesovanje prahu!        
V postavkah rušitvenih del zajeti tudi vsa potrebna podpiranja ter zaščito pred prašenjem okolice!</t>
  </si>
  <si>
    <t>Med izvajanjem rušitvenih del bo potrebno paziti, da se ne poškoduje elementov obstoječe nosilne konstrukcije, ki ostanejo v funkciji. Potrebno je paziti, da se na posameznih mestih ne kopičijo večje količine materiala. Vse poškodbe na obstoječi nosilni konstrukciji, ki bi nastale pri izvajanju rušitvenih del je potrebno sproti sanirati.</t>
  </si>
  <si>
    <t>Odvoz vsega materiala iz objekta mora potekati po zunanji strani objekta. V ceni ponudbe mora biti vključen prenos odpadnega materiala iz objekta do mesta nakladanja, nalaganje na kamion in odvoz v javno deponijo, vključno s plačilom prispevkov in taks.</t>
  </si>
  <si>
    <t>Enota mere (EM)</t>
  </si>
  <si>
    <t>Količina</t>
  </si>
  <si>
    <t>Cena/EM brez DDV</t>
  </si>
  <si>
    <t>I.</t>
  </si>
  <si>
    <t>Rušitvena dela</t>
  </si>
  <si>
    <t>1</t>
  </si>
  <si>
    <t>2</t>
  </si>
  <si>
    <t>3</t>
  </si>
  <si>
    <t>kpl</t>
  </si>
  <si>
    <t>4</t>
  </si>
  <si>
    <t>5</t>
  </si>
  <si>
    <t>kom</t>
  </si>
  <si>
    <t>II.</t>
  </si>
  <si>
    <t>Betonska dela</t>
  </si>
  <si>
    <t>6</t>
  </si>
  <si>
    <t>III.</t>
  </si>
  <si>
    <t>Suhomontažna dela</t>
  </si>
  <si>
    <t>Vgradnja odstranjenih vrat s podbojemv steno transportnega hodnika pred prostorom hladilnih agregatov, skupaj z lokalno sanacijo poškodb stene vsled demontaže in odreza stene. Velikost vrat cca 2,1 x 3,5 m.</t>
  </si>
  <si>
    <t>IV.</t>
  </si>
  <si>
    <t>Slikopleskarska dela</t>
  </si>
  <si>
    <t xml:space="preserve">Dvakratno pleskanje mavčnokartonskih sten z disperzijsko belo barvo in označevalno barvo trakov kot na obstoječi steni transportnega hodnika (npr. JUPOL GOLD ali enakovredno) za notranje površine. Vključno s predhodno pripravo površine: kitanje 2x z glajenjem in brušenjem; čiščenje in impregniranje z akril emulzijo. </t>
  </si>
  <si>
    <t xml:space="preserve">Ponovno dvakratno pleskanje kot higienski oplesk, že prekitanih in zbeljenih betonskih sten in stropa v črpališču hlajenje vodez disperzijsko belo barvo (npr. JUPOL GOLD ali enakovredno) za notranje površine. Vključno s predhodno pripravo površine: kitanje manjših lasastih razpok in lukenj z glajenjem in brušenjem; čiščenje in impregniranje z akril emulzijo. </t>
  </si>
  <si>
    <t>V.</t>
  </si>
  <si>
    <t>Keramičarska dela</t>
  </si>
  <si>
    <t>Dobava in polaganje talnih ploščic eneke kvalitete in videza kot obstoječe na talno ploščo transportnega hodnika in temelja agregata v območju poškodb vsled transporta opreme. Polaganje na lepilo, s predhodno pripravo podlage in fugiranjem stikov.</t>
  </si>
  <si>
    <t>OPOMBE:</t>
  </si>
  <si>
    <t>1.</t>
  </si>
  <si>
    <t>Ponudnike opozarjamo, da morajo biti pri pripravi ponudbe pozorni na besedilo celic v popisih, saj se lahko zgodi, da celotno besedilo opisa postavke ni razvidno v celoti in se razkrije šele, ko se na celico klikne. V kolikor pri tolmačenju ponudbe nastane dvom o obsegu besedila v celici, se za presojo upošteva celotno besedilo celice elektronskega popisa</t>
  </si>
  <si>
    <t>2.</t>
  </si>
  <si>
    <t>3.</t>
  </si>
  <si>
    <t>IZJAVA</t>
  </si>
  <si>
    <t>Kraj in datum: ________________________________</t>
  </si>
  <si>
    <t xml:space="preserve">   </t>
  </si>
  <si>
    <t>STROJNA DELA - FAZA 1</t>
  </si>
  <si>
    <t>Poz.</t>
  </si>
  <si>
    <t xml:space="preserve">TIP PONUJENE OPREME IN NAZIV PROIZVAJALCA (PONUDNIK IZPOLNI V KOLIKOR PONUJA DRUG MATERIAL OZ. OPREMO KOT JE TO NAVEDENO V POPISU) </t>
  </si>
  <si>
    <t>Hladilni agregat</t>
  </si>
  <si>
    <t>Serijski vodno hlajen agregat za pripravo hlajene vode, delujoč z visoko energetsko učinkovitim hladilnim sredstvom R-1234ze. Nosilna konstrukcija izdelana iz kvalitetnih jeklenih profilov z ustrezno antikorozijsko zaščito in zaključnim opleskom. Vijačni kompresorski sklop z dvostopenjsko regulacijo 50 in 100%. Skupaj z elektro krmilno omaro z vgrajenim DDC krmilnikom za krmiljenje, regulacijo in nadzor ter varovanje in povezavo na centralni nadzorni sistem skupaj z modulom za povezavo (ModBUS). Minimalni prikazani podatki za CNS:</t>
  </si>
  <si>
    <t xml:space="preserve"> - stanje delovanja  vklop/izklop, delovanje (ure), zagon</t>
  </si>
  <si>
    <t xml:space="preserve"> - alarmi in opis vrste alarma</t>
  </si>
  <si>
    <t xml:space="preserve"> - prikaz nastavljene vrednosti temp. hladne vode</t>
  </si>
  <si>
    <t xml:space="preserve"> - prikaz stopnje obremenitve: el.tok po fazah</t>
  </si>
  <si>
    <t xml:space="preserve"> - trenutna temp.hladne vode vstop/izstop</t>
  </si>
  <si>
    <t xml:space="preserve"> - trenutna temp. in tlak uparjanja hladiva</t>
  </si>
  <si>
    <t xml:space="preserve"> - trenutna temp.hladilne vode vstop/izstop</t>
  </si>
  <si>
    <t xml:space="preserve"> - trenutna temp. in tlak kondenzacije  hladiva</t>
  </si>
  <si>
    <t xml:space="preserve"> - pretok hladne vode</t>
  </si>
  <si>
    <t xml:space="preserve"> - pretok hladilne vode</t>
  </si>
  <si>
    <t>Tehnične karakteristike</t>
  </si>
  <si>
    <t>Hlajeni medij</t>
  </si>
  <si>
    <t>mehčana voda</t>
  </si>
  <si>
    <t>Hladilni medij</t>
  </si>
  <si>
    <t>Hladilna moč</t>
  </si>
  <si>
    <t>Vstopna temperatura hladilnega medija</t>
  </si>
  <si>
    <t>Izstopna temperatura hladilnega medija</t>
  </si>
  <si>
    <t>Vstopna temperatura hlajenega medija</t>
  </si>
  <si>
    <t>Izstopna temperatura hlajenega medija</t>
  </si>
  <si>
    <t>Pretok hladilnega medija</t>
  </si>
  <si>
    <t>Pretok hlajenega medija</t>
  </si>
  <si>
    <t>Padec tlaka hladilnega medija (kondenzator)</t>
  </si>
  <si>
    <t>Padec tlaka hlajenega medija (uparjanik)</t>
  </si>
  <si>
    <t>Število hladilnih tokokrogov</t>
  </si>
  <si>
    <t>n=2</t>
  </si>
  <si>
    <t>Količina hladiva R-1234ze</t>
  </si>
  <si>
    <t>Thl= 235 kg</t>
  </si>
  <si>
    <t>Električni priklop</t>
  </si>
  <si>
    <t>U=400 V/50 Hz</t>
  </si>
  <si>
    <t>Dolžina</t>
  </si>
  <si>
    <t>L= 4730 mm</t>
  </si>
  <si>
    <t>Širina</t>
  </si>
  <si>
    <t>B= 1238 mm</t>
  </si>
  <si>
    <t>Višina</t>
  </si>
  <si>
    <t>H= 2051 mm</t>
  </si>
  <si>
    <t>Transportna teža</t>
  </si>
  <si>
    <t>G= 7015 kg</t>
  </si>
  <si>
    <t>Obratovalna teža</t>
  </si>
  <si>
    <t>G= 7875 kg</t>
  </si>
  <si>
    <t>Šumnost na oddaljenosti 1 m in pri 100% obrmenitvi</t>
  </si>
  <si>
    <t>Montaža na obstoječ temelj z antivibracijsko podlogo</t>
  </si>
  <si>
    <t>Antivibracijski cevni priključki DN 200</t>
  </si>
  <si>
    <t xml:space="preserve"> - stanje delovanja  vklop/izklop (daljinski vklop)</t>
  </si>
  <si>
    <t>hladilna moč</t>
  </si>
  <si>
    <t>Vstopna temperatura medija</t>
  </si>
  <si>
    <t>Izstopna temperatuira medija</t>
  </si>
  <si>
    <t>Pretok vode</t>
  </si>
  <si>
    <t>Padectlaka na vodni strani</t>
  </si>
  <si>
    <t>Priključna prirobnična armatura</t>
  </si>
  <si>
    <t xml:space="preserve">Število ventilatorjev </t>
  </si>
  <si>
    <t>El. moč</t>
  </si>
  <si>
    <t>P=7500 W</t>
  </si>
  <si>
    <t>&lt;41 dB(A)</t>
  </si>
  <si>
    <t>Vzdrževanje tlaka</t>
  </si>
  <si>
    <t>Max. temperatura</t>
  </si>
  <si>
    <t>t=45 °C</t>
  </si>
  <si>
    <t>Max. delovni tlak</t>
  </si>
  <si>
    <t>Natančnost vzdrževanja tlaka</t>
  </si>
  <si>
    <t>Δp=±0,2bar</t>
  </si>
  <si>
    <t>Napajalna napetost</t>
  </si>
  <si>
    <t>U=230 V/50 Hz</t>
  </si>
  <si>
    <t>Količina vode v sistemu</t>
  </si>
  <si>
    <t>Kapaciteta pretoka pri odplinjevanju sistema</t>
  </si>
  <si>
    <t>Priključna moč</t>
  </si>
  <si>
    <t>Pel=750 W</t>
  </si>
  <si>
    <t>Statična višina</t>
  </si>
  <si>
    <t>Hst=15 m</t>
  </si>
  <si>
    <t>Temperatura predtoka</t>
  </si>
  <si>
    <t>Temperatura povratka</t>
  </si>
  <si>
    <t>Postaja naj vsebuje tlačno posodo, primarno posodo, hidravlično enoto za dopolnjevanje, zaporne armature ter modul za komunikacijo z obstoječim centralnim nadzornim sistemom. Minimalni prikazani podatki za CNS:</t>
  </si>
  <si>
    <t xml:space="preserve"> - stanje delovanja  dopolnjevanje, odplinjevanje, vklop, avtomatski preizkus, izklop</t>
  </si>
  <si>
    <t xml:space="preserve"> - javljanje napake /alarmi</t>
  </si>
  <si>
    <t xml:space="preserve"> - prikaz nastavljene in dejanske vrednosti tlaka</t>
  </si>
  <si>
    <t xml:space="preserve">Obtočna črpalka </t>
  </si>
  <si>
    <t>enostopenjska z osnim sesalnim in radialnim tlačnim prirobničnim priključkom za cirkulacijo hlajene vode s skupaj z varilno protiprirobnico, vijačnim in tesnilnim materialom. Črpalka je primerna za vodenje preko frekvenčnega pretvornika.</t>
  </si>
  <si>
    <t>7</t>
  </si>
  <si>
    <t>8</t>
  </si>
  <si>
    <t>Ročna loputa</t>
  </si>
  <si>
    <t>za vgradnjo med prirobnice, z mehkimi tesnili za popolno tesnenje brez puščanja za temperaturo medija od 0…..60°C in obratovalni tlak do 10 bar, vključno z naslednjo opremo:</t>
  </si>
  <si>
    <t>- dve varilni prirobnici po DIN 2632 za cev enakega premera</t>
  </si>
  <si>
    <t>- spojni in tesnilni material</t>
  </si>
  <si>
    <t>- disk lopute iz nerjavnega jekla</t>
  </si>
  <si>
    <t>- ročni pogon - ročica</t>
  </si>
  <si>
    <t>DN 300, NP 10</t>
  </si>
  <si>
    <t>DN 200, NP 10</t>
  </si>
  <si>
    <t>DN 150, NP 10</t>
  </si>
  <si>
    <t>DN 125, NP 10</t>
  </si>
  <si>
    <t>DN 65, NP 10</t>
  </si>
  <si>
    <t>9</t>
  </si>
  <si>
    <t>PREMONTAŽA OBSTOJEČE LOPUTE</t>
  </si>
  <si>
    <t>10</t>
  </si>
  <si>
    <t>Nepovratna loputa</t>
  </si>
  <si>
    <t>z vzmetjo, za vgradnjo med prirobnice za temperaturo medija od 0…..60°C in obratovalni tlak do 10 bar, vključno s prirobnicama DIN 2632 za cev enakega premera, tesnilnim in spojnim materialom</t>
  </si>
  <si>
    <t>11</t>
  </si>
  <si>
    <t>Regulacijski ventil</t>
  </si>
  <si>
    <t>ročni balansirni ventil prirobnične izvedbe skupaj z varilno prirobnico, dodatno funkcijo zapornega ventila in priključki za merjenje pretoka, tesnilnim in spojnim materialom.</t>
  </si>
  <si>
    <t>DN 200, NP 16</t>
  </si>
  <si>
    <t>DN 125, NP 16</t>
  </si>
  <si>
    <t>DN 65, NP 16</t>
  </si>
  <si>
    <t>12</t>
  </si>
  <si>
    <t>Čistilni kos</t>
  </si>
  <si>
    <t>skupaj z varilno prirobnico, s tesnilnim in spojnim materialom</t>
  </si>
  <si>
    <t>13</t>
  </si>
  <si>
    <t>Razdelilec</t>
  </si>
  <si>
    <t>razdelilnik hlajene vode dovoda oziroma povratka izdelan iz jeklene cevi DN400 po DIN 2448, z bobiranim dnom skupaj z nosilci za pritrditev na tla, antikorozijsko zaščiten, komplet s prirobničnimi priključki. Material 1.4301</t>
  </si>
  <si>
    <t>DN 400, L=1,9 m, priključki 3xDN200, 1xDN300</t>
  </si>
  <si>
    <t>DN 400, L=3,0 m, priključki 1xDN65, 1xDN125 2xDN200, 1xDN300</t>
  </si>
  <si>
    <t>DN 400, L=3,0 m, priključki 4xDN150, 1xDN300</t>
  </si>
  <si>
    <t>DN 400, L=3,0 m, priključki 1xDN65, 1xDN125, 4xDN150, 2xDN200</t>
  </si>
  <si>
    <t>14</t>
  </si>
  <si>
    <t>Hidravlični izenačevalnik</t>
  </si>
  <si>
    <t>Dimenzija: Ø 900, H=3100 mm</t>
  </si>
  <si>
    <t>15</t>
  </si>
  <si>
    <t>Kompenzator</t>
  </si>
  <si>
    <t>iz gume,prirobnične izvedbe za dušenje vibracij in hrupa, skupaj z varilnima prirobnicama, tesnilnim in spojnim materialom</t>
  </si>
  <si>
    <t>16</t>
  </si>
  <si>
    <t xml:space="preserve">Cevne povezave </t>
  </si>
  <si>
    <t>material 1.4301, skupaj z dodatkom za razrez in varilnim ter zaščitnim materialom</t>
  </si>
  <si>
    <t>DN 300, cev 323,9 x 3,0</t>
  </si>
  <si>
    <t>m</t>
  </si>
  <si>
    <t>DN 200, cev 219,1 x 2,6</t>
  </si>
  <si>
    <t>DN 125, cev 139,7 x 2,6</t>
  </si>
  <si>
    <t>DN 65, cev 76,1 x 2,0</t>
  </si>
  <si>
    <t>DN 40, cev 48,3 x 2,0</t>
  </si>
  <si>
    <t>Lok DN 300, 323,9 x 3,0</t>
  </si>
  <si>
    <t>Lok DN 200, 219,1 x 2,6</t>
  </si>
  <si>
    <t>Lok DN 125, 139,7 x 2,6</t>
  </si>
  <si>
    <t>Lok DN 65, 76,1 x 2,0</t>
  </si>
  <si>
    <t>Lok DN 40, 48,3 x 2,0</t>
  </si>
  <si>
    <t>R - 329,9 x 219,1 x 3,0</t>
  </si>
  <si>
    <t>R - 329,9 x 168,3 x 3,0</t>
  </si>
  <si>
    <t>R - 219,1 x 139,4 x 2,6</t>
  </si>
  <si>
    <t>R - 219,1 x 114,3 x 2,6</t>
  </si>
  <si>
    <t>R - 168,3 x 88,9 x 2,6</t>
  </si>
  <si>
    <t>Prirobnica DN 200 219,1 x 2,6</t>
  </si>
  <si>
    <t>Prirobnica DN 125 139,7 x 2,5</t>
  </si>
  <si>
    <t>Prirobnica DN 100 114,3 x 2,5</t>
  </si>
  <si>
    <t>17</t>
  </si>
  <si>
    <t>Izpustno / polnilno mesto</t>
  </si>
  <si>
    <t>izdelano iz krogelnega ventila, varilnega nastavka v dolžini 10 cm, material 1.4301. Tlačna stopnja armature NP16</t>
  </si>
  <si>
    <t>DN 25 - 33,7 x 2,6</t>
  </si>
  <si>
    <t>18</t>
  </si>
  <si>
    <t>Odzračevanje</t>
  </si>
  <si>
    <t>odzračevalni lončki izdelani iz jeklene cevi, material 1.4301, volumna 3,0 L, komplet z obešalnim materialom, izpustno cevjo 1/2'' l=6 m material 1.4301, zaporno armaturo ter antikorozijsko zaščito.</t>
  </si>
  <si>
    <t>Zbirni lijak, širine 800 mm, izdelan iz jeklene pločevine, komplet z odvodno cevjo DN50 L=6 m in sifonom.</t>
  </si>
  <si>
    <t>19</t>
  </si>
  <si>
    <t>20</t>
  </si>
  <si>
    <t>21</t>
  </si>
  <si>
    <t>Cevne podpore</t>
  </si>
  <si>
    <t>kg</t>
  </si>
  <si>
    <t>DN400</t>
  </si>
  <si>
    <t>DN300</t>
  </si>
  <si>
    <t>DN200</t>
  </si>
  <si>
    <t>DN125</t>
  </si>
  <si>
    <t>DN65</t>
  </si>
  <si>
    <t>Ležišče za inox cev DN300, izdelano iz pločevine istega materiala - jekleni inox trak 40 x 250 x 3 mm</t>
  </si>
  <si>
    <t>22</t>
  </si>
  <si>
    <t>Termometer</t>
  </si>
  <si>
    <t>merno območje 0-60 °C</t>
  </si>
  <si>
    <t>23</t>
  </si>
  <si>
    <t>Manometer</t>
  </si>
  <si>
    <t>merno območje 0-6 bar</t>
  </si>
  <si>
    <t>24</t>
  </si>
  <si>
    <t>Izolacija</t>
  </si>
  <si>
    <t>Debelina izolacija 25 mm</t>
  </si>
  <si>
    <t>Debelina izolacije 2 x 25 mm</t>
  </si>
  <si>
    <t>Debelina izolacije 32 mm</t>
  </si>
  <si>
    <t>25</t>
  </si>
  <si>
    <t>Polnjenje sistema</t>
  </si>
  <si>
    <t>pred polnjenjem sistema se celotni sistem temeljito izpere, očistijo se filtrirne in varnostne armature. Sistem se polni ob prisotnosti upravljalca, ki zagotovi odzračevanje sistema.</t>
  </si>
  <si>
    <t>26</t>
  </si>
  <si>
    <t>Napisne ploščice</t>
  </si>
  <si>
    <t>za označevanje armatur in cevovodov, velikosti cca 30 x 150 mm; velikost črk 25mm. Napisne ploščice so samolepilne in plastificirane.</t>
  </si>
  <si>
    <t>kos</t>
  </si>
  <si>
    <t>Zaključna dela</t>
  </si>
  <si>
    <t xml:space="preserve">Zagoni posamezne opreme s strani pooblaščenih serviserjev: </t>
  </si>
  <si>
    <t>DEMONTAŽNA DELA</t>
  </si>
  <si>
    <t>Hladilni agregat Thermofriz</t>
  </si>
  <si>
    <t>Hladilni stolp Baltimore</t>
  </si>
  <si>
    <t>Cevovodi</t>
  </si>
  <si>
    <t xml:space="preserve">demontaža in razrez postrojenja črpališča in hladilne strojnice (izolacija, cevi, črpalke, obešala, razdelilci s podporno konstrukcijo, armature, podpore), komplet s praznjenjem sistema. Vsa odstranjena oprema in odpadni material se iznese iz podpostaje ter transportira na najbližjo deponijo. Ohranijo se zaporne armature iz črpališča hlajenje vode za potrebe rekonstrukcije. Ocenjena masa 5.000 kg </t>
  </si>
  <si>
    <t>4.</t>
  </si>
  <si>
    <t>5.</t>
  </si>
  <si>
    <t>Ponudnike opozarjamo, da morajo biti pri pripravi ponudbe pozorni na besedilo celic v popisih, saj se lahko zgodi, da celotno besedilo opisa postavke ni razvidno v celoti in se razkrije šele, ko se na celico klikne. V kolikor pri tolmačenju ponudbe nastane dvom o obsegu besedila v celici, se za presojo upošteva celotno besedilo celice elektronskega popisa.</t>
  </si>
  <si>
    <t>6.</t>
  </si>
  <si>
    <t>7.</t>
  </si>
  <si>
    <t>Pred izvedbo je potrebno preveriti obstoječe stanje objekta.</t>
  </si>
  <si>
    <t>ELEKTRO DELA - FAZA 1</t>
  </si>
  <si>
    <t>Hladilna strojnica</t>
  </si>
  <si>
    <t>1.1</t>
  </si>
  <si>
    <t>DDC krmilnik: 8U I/O (8AI,6AO,4DO), 5DI, 2AO, 6DO, MODBUS RS485, TCP/IP HMI
SIEMENS: POL638.00/FEN</t>
  </si>
  <si>
    <t>1.2</t>
  </si>
  <si>
    <t>Razširitveni modul, 8UI/O, 2AO, 4DO (rele),
SIEMENS: POL955.00/FEN</t>
  </si>
  <si>
    <t>1.3</t>
  </si>
  <si>
    <t>BACnet TCP/IP komunikacijski modul
SIEMENS: POL908.00/STD</t>
  </si>
  <si>
    <t>1.4</t>
  </si>
  <si>
    <t>Modul za upravljanje 8-vrstični, IP65, panelna vgradnja
SIEMENS: POL871.72/STD</t>
  </si>
  <si>
    <t>1.5</t>
  </si>
  <si>
    <t>Potopno tipalo NI 1000, L=100mm, brez zaščitne tulke, -30...130 °C
SIEMENS: QAE2121.010</t>
  </si>
  <si>
    <t>1.6</t>
  </si>
  <si>
    <t>Zaščitna tulka, L=100mm, zun. 1/2", ponikljana medenina, fi 7mm
SIEMENS: ALT-SB100</t>
  </si>
  <si>
    <t>1.7</t>
  </si>
  <si>
    <t>Tipalo tlaka za pline in tekočine (0…10 V) 0…10 bar, zun. navoj 1/2"
SIEMENS: QBE2003-P10</t>
  </si>
  <si>
    <t>1.8</t>
  </si>
  <si>
    <t>Frekvenčni pretvornik 4 kW, filter B, IP55
SIEMENS: G120P-4/35B</t>
  </si>
  <si>
    <t>1.9</t>
  </si>
  <si>
    <t>Variable Speed Drive 11 kW, filter B, IP55
SIEMENS: G120P-11/35B</t>
  </si>
  <si>
    <t>1.10</t>
  </si>
  <si>
    <t>Variable Speed Drive 55 kW, filter B, IP55
SIEMENS: G120P-55/35B</t>
  </si>
  <si>
    <t>1.11</t>
  </si>
  <si>
    <t>Frekvenčni pretvornik 7.5 kW, filter B, IP55
SIEMENS: G120P-7.5/35B</t>
  </si>
  <si>
    <t>1.12</t>
  </si>
  <si>
    <t>Panel za upravljanje frekvenčnega pretvornika G120P...
SIEMENS: G120P-BOP-2</t>
  </si>
  <si>
    <t>1.13</t>
  </si>
  <si>
    <t>Zaporna loputa DN200 PN16, gumijasto tesnilo
SIEMENS: VKF46.200</t>
  </si>
  <si>
    <t>1.14</t>
  </si>
  <si>
    <t>Pogon zaporne lopute 100Nm, 230VAC, 3 točkovni
SIEMENS: SQL36E65</t>
  </si>
  <si>
    <t>1.15</t>
  </si>
  <si>
    <t>Dušilna loputa, medprirobnična, PN6/10/16, DN150, kvs 2100, tesno zapiranje
SIEMENS: VKF46.150</t>
  </si>
  <si>
    <t>1.16</t>
  </si>
  <si>
    <t>1.17</t>
  </si>
  <si>
    <t>Dušilna loputa, medprirobnična, PN6/10/16, DN150, kvs 1000, tesno zapiranje
SIEMENS: VKF46.125</t>
  </si>
  <si>
    <t>1.18</t>
  </si>
  <si>
    <t>Elektromotorni pogoni 40 Nm, 90°, AC 230 V, 3P, F05 priključek
SIEMENS: SQL36E50F05</t>
  </si>
  <si>
    <t>1.19</t>
  </si>
  <si>
    <t>Zaporna loputa DN65 PN16, kvs 215 m3/l, -10...120°C, gumi tesnilo
SIEMENS: VKF46.65</t>
  </si>
  <si>
    <t>1.20</t>
  </si>
  <si>
    <t>Elektromotorni pogoni 40 Nm, 90°, AC 230 V, 3P, F04 priključek
SIEMENS: SQL36E50F04</t>
  </si>
  <si>
    <t>1.21</t>
  </si>
  <si>
    <t>Predelava obstoječe elektro omare z energetskimi razvodi za potrebe obstoječih obtočnih črpalk in drugih energetskih porabnikov.</t>
  </si>
  <si>
    <t>1.22</t>
  </si>
  <si>
    <t>Stikalna omara RER energetski razvod dimenzije 2000x800x300mm+100podstavek, komplet ožičena z vsemi zaščitnimi elementi, prosto stoječa</t>
  </si>
  <si>
    <t>1.23</t>
  </si>
  <si>
    <t>Stikalna omara RHP krmiljenje sistemov dimenzije 1200x800x300mm, komplet ožičena z vsemi zaščitnimi elementi, stenska</t>
  </si>
  <si>
    <t>1.24</t>
  </si>
  <si>
    <t>1.25</t>
  </si>
  <si>
    <t xml:space="preserve">STORITEV v naslednjem obsegu:
Storitev:
Demontaža starih omar in montaža novih omar </t>
  </si>
  <si>
    <t>1.26</t>
  </si>
  <si>
    <t>STORITEV v naslednjem obsegu:
Storitev:
Odstranitev starih elmentov, ki ne ustrezajo potrebam novih naprav iz elektro omare</t>
  </si>
  <si>
    <t>1.27</t>
  </si>
  <si>
    <t xml:space="preserve">Kabliranje črpalk, motornih loput in tipal do 20m.
- odstranitev starih kablov in odvoz na deponijo
- polaganje kablov na obstoječo polico in priključevanje na obeh straneh.
</t>
  </si>
  <si>
    <t>1.28</t>
  </si>
  <si>
    <t xml:space="preserve">Polaganje in priključitev glavnega energetskega kabla med energetsko postajo in novo energetsko omaro RER
4 enožilnih kablov NYY 1x185mm2, dolžine 20m   </t>
  </si>
  <si>
    <t>1.29</t>
  </si>
  <si>
    <t xml:space="preserve">Polaganje in priključitev glavnega energetskega kabla med energetsko postajo in omaro novega hladilnega agregata 
7 enožilnih kablov NYY 1x150mm2, dolžine 30m   </t>
  </si>
  <si>
    <t>1.30</t>
  </si>
  <si>
    <t xml:space="preserve">Polaganje in priključitev energetskega kabla med energetsko omaro v hladilni strojnici in novim hladilnim agregatom 
7 enožilnih kablov NYY 1x150mm2, dolžine 10m   </t>
  </si>
  <si>
    <t>1.31</t>
  </si>
  <si>
    <t>Polaganje in priključitev energetskih kablov med obstoječo energetsko omaro v hladilni strojnici in tremi novimi črpalkami OČ4, OČ5 in OČ6 kabel 3x NYM 4x16mm2, dolžine 20m in 3x YSLCY 4x16mm2 dolžine 10m</t>
  </si>
  <si>
    <t>1.32</t>
  </si>
  <si>
    <t>Polaganje in priključitev energetskih kablov med obstoječo energetsko omaro v hladilni strojnici in novo črpalko OČ1 kabel  NYM 4x50mm2, dolžine 20m in YSLCY 5x50mm2 dolžine 10m</t>
  </si>
  <si>
    <t>1.33</t>
  </si>
  <si>
    <t>Polaganje in priključitev energetskih kablov med obstoječo energetsko omaro v hladilni strojnici in dvema novima hladilnima stolpoma kabel  YSLCY 5x10mm2 in YSLCY 4x6mm2, dolžine 100m</t>
  </si>
  <si>
    <t>1.34</t>
  </si>
  <si>
    <t xml:space="preserve">STORITEV v naslednjem obsegu:
Storitev - zajema:
- elektro načrt in funkcionalno shemo avtomatike
- izdelavo programa za krmilnik
- instalacijo programske opreme
- preizkusni zagon
- poučitev vzdrževalnega osebja o rokovanju z napravo
</t>
  </si>
  <si>
    <t>1.35</t>
  </si>
  <si>
    <t>Desigo Insight SW licenčne točke V6.0 v naslednjem obsegu:
- 100 podatkovnih točk 
SIEMENS: CMM.05</t>
  </si>
  <si>
    <t>1.37</t>
  </si>
  <si>
    <t xml:space="preserve">UKC Maribor ima že vzpostavljen CNS sistem proizvajalca Siemens, zaradi tega mora biti ponujena avtomtika in CNS popolnoma kompatibilna in združljiva z obstoječim sistemom, saj se le-ta  nadgrajuje. </t>
  </si>
  <si>
    <r>
      <t xml:space="preserve">Projektant je pri posamezni opremi v tem obrazcu navedel proizvajalca in tip opreme izključno z namenom, da se določi zahtevana raven kakovosti. V ponudbi  lahko ponudite tudi opremo drugih proizvajalcev, vendar mora biti le ta tehnično najmanj enakovredna opremi navedeni v projektantskem popisu materiala in del </t>
    </r>
    <r>
      <rPr>
        <b/>
        <u/>
        <sz val="10"/>
        <rFont val="Arial"/>
        <family val="2"/>
        <charset val="238"/>
      </rPr>
      <t>ter popolnoma komaptibilna in združljiva z obstoječo avtomatiko in CNS proizvajalca Siemes.</t>
    </r>
  </si>
  <si>
    <r>
      <t>V kolikor ponudnik ponudi drug material ali opremo kot je naveden v popisu določene postavke mora za ponujen tip in proizvajalca materiala oz. opreme, ki jo je navedel v RUMENO OBARVAN okvirček predložiti še tehnično dokumentacijo (prospektni material, katalogi, tehnični opisi opreme …) v slovenskem ali angleškem jeziku, iz katere bo nedvoumno razvidno, da ponujena oprema izpolnjuje zahteve naročnika.</t>
    </r>
    <r>
      <rPr>
        <u/>
        <sz val="10"/>
        <rFont val="Arial"/>
        <family val="2"/>
        <charset val="238"/>
      </rPr>
      <t xml:space="preserve"> </t>
    </r>
    <r>
      <rPr>
        <b/>
        <u/>
        <sz val="10"/>
        <rFont val="Arial"/>
        <family val="2"/>
        <charset val="238"/>
      </rPr>
      <t>Ponudnik moral v tem primeru v ponudbi priložiti tudi potrdilo oziroma izjavo proizvajalca ponujene opreme,</t>
    </r>
    <r>
      <rPr>
        <b/>
        <sz val="10"/>
        <rFont val="Arial"/>
        <family val="2"/>
        <charset val="238"/>
      </rPr>
      <t xml:space="preserve"> iz katere mora biti nedvoumno razvidno, da je s ponujeno opremo zagotovljena popolna kompatibilnost in združljivost z obstoječo avtomatiko in CNS proizvajalc Siemens.</t>
    </r>
  </si>
  <si>
    <t>8.</t>
  </si>
  <si>
    <t>9.</t>
  </si>
  <si>
    <t>izdelane standardiziranih jeklenih profilov UNP 65, komplet z AKZ zaščito in pritrdilnim materialom</t>
  </si>
  <si>
    <t>toplotna izolacija cevi za hladno vodo, samougasljiva parozaporna izdelana iz elastomera z majhno celično strukturo (koeficient toplotne prevodnosti &lt;0,038 W/m2K) vključno s spojnimi trakovi, dodatkom za razrez in lepilom</t>
  </si>
  <si>
    <t>PREDRAČUN ZA PREVENTIVNO VZDRŽEVANJE</t>
  </si>
  <si>
    <t xml:space="preserve">Obdobje </t>
  </si>
  <si>
    <t>Število predvidenih  vzdrževalnih posegov za posamezno leto</t>
  </si>
  <si>
    <t>Cena vzdrževalnega oz. vzdrževalnih posegov ( vkolikor jih je predvidenih več) za posamezno leto</t>
  </si>
  <si>
    <t>10.</t>
  </si>
  <si>
    <t>Opombe:</t>
  </si>
  <si>
    <t xml:space="preserve">Kraj in datum: </t>
  </si>
  <si>
    <t>FAZA 1</t>
  </si>
  <si>
    <t>Pripravljalna in zaključna dela</t>
  </si>
  <si>
    <t>Dobava in postavitev panelne pocinkane premične gradbiščne ograje višine 200 cm. Komplet s prestavljanjem ograje za potrebe nemotene uporabe uvoza in izvoza po polovici trase kanalete. Z demontažo po končanih delih.</t>
  </si>
  <si>
    <t>Izdelava geodetskega posnetka novozgrajenega objekta.</t>
  </si>
  <si>
    <t>Op.</t>
  </si>
  <si>
    <t>Rušenje obstoječih betonskih cestnih robnikov dim.15/25 cm komplet z rušenjem betonskega temelja. Z nakladanjem ruševin na prevozno sredstvo in odvoz na trajno deponijo.</t>
  </si>
  <si>
    <t>Rezanje obstoječega asfalta deb.do 20 cm, dim.rušenja 40/40 in 50/50 cm in rušenje asfalta. Z nakladanjem ruševin na prevozno sredstvo in odvoz na trajno deponijo.</t>
  </si>
  <si>
    <t>Odstranitev obstoječih betonskih tlakovcev, zlaganje na gradbiščni deponiji za ponovno uporabo na mestu izvedbe novih točkovnih temeljev (kom 4) in za priključitev na obstoječe tlakovce.</t>
  </si>
  <si>
    <t>Gradbeno čiščenje med in po končanih rušitvenih delih.</t>
  </si>
  <si>
    <t>Zemeljska dela</t>
  </si>
  <si>
    <t xml:space="preserve">Ves vgradni material mora imeti ustrezne ateste, mora biti vgrajen po predpisih in mora ustrezati veljavnim predpisom in standardom. </t>
  </si>
  <si>
    <t>Strojno, ročni površinski izkop v zemljini II.in III.ktg. Deb.izkopa cca 50 cm. S sprotnim nakladanjem zemljine na prevozno sredstvo in odvoz na trajno deponijo.</t>
  </si>
  <si>
    <t>Pas v širini 140 cm med obstoječo ograjo in tkakovanim platojem.</t>
  </si>
  <si>
    <t>Podana količina v raščenem stanju, obračun v m3 v raščenem stanju.</t>
  </si>
  <si>
    <t>Ročni izkop za točkovne temelje v zemljini III.ktg. Dim.izkopa 60/60 cm, globina izkopa 100 cm.</t>
  </si>
  <si>
    <t xml:space="preserve">Planiranje in utrjevanje planuma temeljnih tal in dna izkopov za kanaliz.cevi do točnosti +/- 2 cm. Temeljna tla uvaljati do zbitosti Evd=40 mN/m2 oz.do modula stisljivosti Me=60 mN/m2. </t>
  </si>
  <si>
    <t>Strojno, ročni zasip ob ab točkovnih temeljih z gramoznim materialom od izkopa, v plasteh po 30 cm vključno z utrjevanjem do primerne zbitosti.</t>
  </si>
  <si>
    <t>Dobava in polaganje geotekstila 200 g s preklopi.</t>
  </si>
  <si>
    <t>m2</t>
  </si>
  <si>
    <t xml:space="preserve">Dobava in izdelava utrjenega nasutja pod betonskimi tlakovci, debelina nasutja 30 cm, komplet s planiranjem in komprimiranjem do potrebne zbitosti. </t>
  </si>
  <si>
    <t>Nakladanje odvečnega materiala od izkopov na kamion in odvoz na zakonsko urejeno deponijo gradbenih odpadkov, s planiranjem in plačilom deponijske takse.</t>
  </si>
  <si>
    <t>Obračun izvršenih količin predstavlja netto izkopane</t>
  </si>
  <si>
    <t>količine v raščenem stanju. Odvoz izkopanega materiala je</t>
  </si>
  <si>
    <t>upoštevati s faktorjem razstiranja (1,25).</t>
  </si>
  <si>
    <t xml:space="preserve">kvaliteti in lastnosti zemljin. </t>
  </si>
  <si>
    <t>Dno gradbene jame mora biti izvedeno ravno s točnostjo ±3 cm</t>
  </si>
  <si>
    <t xml:space="preserve">na dolžini letve 3,00 m.  Za nasipavanje mora </t>
  </si>
  <si>
    <t>biti uporabljen izbran čisti gramozni material.</t>
  </si>
  <si>
    <t>Zasipavanje je izvajati v slojih, z utrjevanjem vsakega</t>
  </si>
  <si>
    <t>sloja posebej tako, da je posedanje materiala</t>
  </si>
  <si>
    <t xml:space="preserve">zmanjšano na minimum. </t>
  </si>
  <si>
    <t xml:space="preserve">Ves odvečni material je transportirati izven </t>
  </si>
  <si>
    <t xml:space="preserve">gradbišča na trajno deponijo. </t>
  </si>
  <si>
    <t xml:space="preserve">Ponudnik je dolžan pri ponudbi upoštevati </t>
  </si>
  <si>
    <t>vse povezane stroške, ki so potrebni za tehnično</t>
  </si>
  <si>
    <t xml:space="preserve"> pravilno izvedbo del, ki jih ponuja v izvedbo .</t>
  </si>
  <si>
    <t xml:space="preserve"> Enotna cena mora vsebovati:</t>
  </si>
  <si>
    <r>
      <t>· vsa potrebna pripravljalna dela za zemeljska dela</t>
    </r>
    <r>
      <rPr>
        <sz val="10"/>
        <rFont val="Arial"/>
        <family val="2"/>
        <charset val="238"/>
      </rPr>
      <t/>
    </r>
  </si>
  <si>
    <t>· vse potrebne transporte do mesta vgrajevanja</t>
  </si>
  <si>
    <t>· vse potrebno delo</t>
  </si>
  <si>
    <t>· vsa potrebna pomožna sredstva na objektu kot so lestve, odri</t>
  </si>
  <si>
    <t>· usklajevanje z osnovnim načrtom in posvetovanje s projektantom</t>
  </si>
  <si>
    <t>· povračilo eventualne škode povzročene ostalim izvajalcem</t>
  </si>
  <si>
    <t xml:space="preserve"> · čiščenje in odvoz odvečnega materiala v stalno deponijo</t>
  </si>
  <si>
    <t>· plačilo komunalnih prispevkov za stalno deponijo</t>
  </si>
  <si>
    <t>Dobava in vgrajevanje betona C25/35 XC2  v ab konstrukcije prer.0,20 do 0,30 m3/m2, m1-ab točkovni temelj dim.40/40/90 cm in 50/50/90 cm, komplet z vsemi pomožnimi deli in prenosi.</t>
  </si>
  <si>
    <t>Tesarska dela</t>
  </si>
  <si>
    <t xml:space="preserve">Opaž in razopaž ab točkovnih temeljev viš.90 cm, gladek opaž, s čiščenjem lesa, pomožnimi deli in prenosi. </t>
  </si>
  <si>
    <t>VI.</t>
  </si>
  <si>
    <t>Zidarska dela</t>
  </si>
  <si>
    <t>Dobava in polaganje ravnih betonskih robnikov dim.8/20 cm, komplet z izkopom za temelje ter dobava in izdelava betonskega temelja in fugiranje stikov robnikov.</t>
  </si>
  <si>
    <t>Dobava in polaganje betonskih tlakovcev, barva siva ali enaka kot obstoječi. Komplet z dobavo in izdelavo peščene podlage v deb.cca 5 cm. Pas v širini 140 cm.</t>
  </si>
  <si>
    <t>Gradbeno čiščenje med in po dokončani gradnji.</t>
  </si>
  <si>
    <t>Razna manjša zidarska dela.</t>
  </si>
  <si>
    <t>KV  ur</t>
  </si>
  <si>
    <t>ur</t>
  </si>
  <si>
    <t>PU  ur</t>
  </si>
  <si>
    <t>VII.</t>
  </si>
  <si>
    <t>VIII.</t>
  </si>
  <si>
    <t>IX.</t>
  </si>
  <si>
    <t>Obrtniška dela</t>
  </si>
  <si>
    <t>Montaža obstoječe kovinske panelne ograje, komplet z dobavo drobnega veznega materiala. Stebri se postavljajo v betonske točkovne temelje.</t>
  </si>
  <si>
    <t>Dobava in montaža kovinske panelne ograje višine 200 cm, ograja enaka kot obstoječa, komplet z dobavo drobnega veznega materiala. Stebri v razmaku 250 cm, postavljajo se v betonske točkovne temelje.</t>
  </si>
  <si>
    <t>Q=975,7kW</t>
  </si>
  <si>
    <t>85 dB(A)</t>
  </si>
  <si>
    <t>Suhi hladilnik</t>
  </si>
  <si>
    <t xml:space="preserve"> - stanje delovanja  adiabatskega hlajenja</t>
  </si>
  <si>
    <t>hladilni medij (adiabatsko)</t>
  </si>
  <si>
    <t>Q=1351,4 kW</t>
  </si>
  <si>
    <t>tv=45 °C</t>
  </si>
  <si>
    <t>ti=40 °C</t>
  </si>
  <si>
    <t>V=65,2 l/s</t>
  </si>
  <si>
    <t>Δp=33 kPa</t>
  </si>
  <si>
    <t>DN 100; PN 16</t>
  </si>
  <si>
    <t>n=16</t>
  </si>
  <si>
    <t>L= 9762 mm</t>
  </si>
  <si>
    <t>B= 2400 mm</t>
  </si>
  <si>
    <t>H= 2862 mm</t>
  </si>
  <si>
    <t>Teža</t>
  </si>
  <si>
    <t>G= 5200 kg</t>
  </si>
  <si>
    <t>Jeklena konstrukcija</t>
  </si>
  <si>
    <t>Naprava za kompenzacijo raztezkov in vzdrževanje tlaka ter razplinjevanje v vakuumu s črpalko, skupaj z avtomatiko za vzdrževanje nastavljenega tlaka in za dopolnjevanje sistema</t>
  </si>
  <si>
    <t>Varovanje sistema</t>
  </si>
  <si>
    <t>vgrajen v sistem hlajene vode izdelaniz jeklene pločevine, ustrezno antikorozijsko zaščiten, z bobiranim dnom skupaj s prirobničnimi priključki 4 x DN300, priključkoma za toplomer in temperaturno tipalo. Material 1.4301</t>
  </si>
  <si>
    <t>Tlačni preizkusi , nastavitev obratovalnih parametrov in sodelovanje pri zagonu.</t>
  </si>
  <si>
    <t>Obtočne črpalke</t>
  </si>
  <si>
    <t>1.36</t>
  </si>
  <si>
    <t>Ustreza proizvod:  kot npr. proizvajalec CARRIER, tip 30XW-PZE1101A ali enakovredno</t>
  </si>
  <si>
    <t>Ustreza proizvod: kot npr. proizvajalec ThermoKey, tip  SJGR2890.C3/02 Q4EF(EC)(AFS)S ali enakovredno</t>
  </si>
  <si>
    <t>Ustreza proizvod: kot npr. proizvajalec IMI PNEUMATEX,  tip Transfero TV 4.1 EHC, s tlačno posodo SD50.10, primarno posodo TU 300 in hidravlično enoto za dopolnjevanje PLENO P BA4 R ali enakovredno</t>
  </si>
  <si>
    <t>Ustreza proizvod:  kot npr. proizvajalec GRUNDFOS,  tip  NK 100-200/203 A2-F-A-E-BAQE ali enakovredno</t>
  </si>
  <si>
    <t>Ustreza proizvod:  kot npr. proizvajalec GRUNDFOS,  tip  NK 100-160/167 EUP A2-F-A-E-BQQE ali enakovredno</t>
  </si>
  <si>
    <t>Ustreza proizvod:  kot npr. proizvajalec GRUNDFOS,  tip  NK 100-160/160 EUP A2-F-A-E-BAQE ali enakovredno</t>
  </si>
  <si>
    <t>Ustreza proizvod:  kot npr. proizvajalec IMI TA,  tip  STAF ali enakovredno</t>
  </si>
  <si>
    <t>Opomba: - Naročnik zagotovi priključek na TCP/IP omrežje in IP adreso.</t>
  </si>
  <si>
    <r>
      <t>m</t>
    </r>
    <r>
      <rPr>
        <vertAlign val="superscript"/>
        <sz val="12"/>
        <rFont val="Arial"/>
        <family val="2"/>
        <charset val="238"/>
      </rPr>
      <t>2</t>
    </r>
  </si>
  <si>
    <r>
      <t>m</t>
    </r>
    <r>
      <rPr>
        <vertAlign val="superscript"/>
        <sz val="12"/>
        <rFont val="Arial"/>
        <family val="2"/>
        <charset val="238"/>
      </rPr>
      <t>3</t>
    </r>
  </si>
  <si>
    <r>
      <t>t</t>
    </r>
    <r>
      <rPr>
        <vertAlign val="subscript"/>
        <sz val="11"/>
        <rFont val="Arial"/>
        <family val="2"/>
        <charset val="238"/>
      </rPr>
      <t>1</t>
    </r>
    <r>
      <rPr>
        <sz val="11"/>
        <rFont val="Arial"/>
        <family val="2"/>
        <charset val="238"/>
      </rPr>
      <t>=40 °C</t>
    </r>
  </si>
  <si>
    <r>
      <t>t</t>
    </r>
    <r>
      <rPr>
        <vertAlign val="subscript"/>
        <sz val="11"/>
        <rFont val="Arial"/>
        <family val="2"/>
        <charset val="238"/>
      </rPr>
      <t>2</t>
    </r>
    <r>
      <rPr>
        <sz val="11"/>
        <rFont val="Arial"/>
        <family val="2"/>
        <charset val="238"/>
      </rPr>
      <t>=45 °C</t>
    </r>
  </si>
  <si>
    <r>
      <t>t</t>
    </r>
    <r>
      <rPr>
        <vertAlign val="subscript"/>
        <sz val="11"/>
        <rFont val="Arial"/>
        <family val="2"/>
        <charset val="238"/>
      </rPr>
      <t>3</t>
    </r>
    <r>
      <rPr>
        <sz val="11"/>
        <rFont val="Arial"/>
        <family val="2"/>
        <charset val="238"/>
      </rPr>
      <t>=12 °C</t>
    </r>
  </si>
  <si>
    <r>
      <t>t</t>
    </r>
    <r>
      <rPr>
        <vertAlign val="subscript"/>
        <sz val="11"/>
        <rFont val="Arial"/>
        <family val="2"/>
        <charset val="238"/>
      </rPr>
      <t>4</t>
    </r>
    <r>
      <rPr>
        <sz val="11"/>
        <rFont val="Arial"/>
        <family val="2"/>
        <charset val="238"/>
      </rPr>
      <t>=7 °C</t>
    </r>
  </si>
  <si>
    <r>
      <t>V</t>
    </r>
    <r>
      <rPr>
        <vertAlign val="subscript"/>
        <sz val="11"/>
        <rFont val="Arial"/>
        <family val="2"/>
        <charset val="238"/>
      </rPr>
      <t>1</t>
    </r>
    <r>
      <rPr>
        <sz val="11"/>
        <rFont val="Arial"/>
        <family val="2"/>
        <charset val="238"/>
      </rPr>
      <t>=58,4 l/s</t>
    </r>
  </si>
  <si>
    <r>
      <t>V</t>
    </r>
    <r>
      <rPr>
        <vertAlign val="subscript"/>
        <sz val="11"/>
        <rFont val="Arial"/>
        <family val="2"/>
        <charset val="238"/>
      </rPr>
      <t>2</t>
    </r>
    <r>
      <rPr>
        <sz val="11"/>
        <rFont val="Arial"/>
        <family val="2"/>
        <charset val="238"/>
      </rPr>
      <t>=46,6 l/s</t>
    </r>
  </si>
  <si>
    <r>
      <t>Δp</t>
    </r>
    <r>
      <rPr>
        <vertAlign val="subscript"/>
        <sz val="11"/>
        <rFont val="Arial"/>
        <family val="2"/>
        <charset val="238"/>
      </rPr>
      <t>1</t>
    </r>
    <r>
      <rPr>
        <sz val="11"/>
        <rFont val="Arial"/>
        <family val="2"/>
        <charset val="238"/>
      </rPr>
      <t>=34,9 kPa</t>
    </r>
  </si>
  <si>
    <r>
      <t>Δp</t>
    </r>
    <r>
      <rPr>
        <vertAlign val="subscript"/>
        <sz val="11"/>
        <rFont val="Arial"/>
        <family val="2"/>
        <charset val="238"/>
      </rPr>
      <t>2</t>
    </r>
    <r>
      <rPr>
        <sz val="11"/>
        <rFont val="Arial"/>
        <family val="2"/>
        <charset val="238"/>
      </rPr>
      <t>=37,9 kPa</t>
    </r>
  </si>
  <si>
    <t>z možnostjo adiabatskega hlajenja s pršenjem hladilne vode. Hladilnik je sestavljen iz dveh ravnih cevnih izmenjevalcev V izvedbe postavljenih na samonosilno konstrukcijo. Cevna registra iz gladkih bakrenih cevi, ki so orebričene z ravnimi lamelami, sta na dovodu in odvodu povezana s cevnima zbirnima komorama kateri imata vsaka po dva cevna priključka.  Konstrukcija je izdelana iz vroče cinkanih jeklenih profilov. Kompaktni aksialni ventilatorji brez potrebnega vzdrževanja imajo motor z zunanjim rotorjem in so nameščeni nad registri. Adiabatski visokotlačni sistem za znižanje temperature okolice z delovnim tlakom do 16 bar in pršilnimi šobami s kotom pršenja 60-80° za intenzivno hlajenje pri višjih zunanjih temperaturah. Hladilnik je opremljen z vertikalno večstopenjsko centrifugalno črpalko za dvig tlaka pršne vode.                                                                                              Vključno prirobnice in protiprirobnice na vseh priključkih. Proizvod naj bo skladen z  VDI 2047. Podatki za prenos na CNS:</t>
  </si>
  <si>
    <r>
      <t>p</t>
    </r>
    <r>
      <rPr>
        <vertAlign val="subscript"/>
        <sz val="12"/>
        <rFont val="Arial"/>
        <family val="2"/>
        <charset val="238"/>
      </rPr>
      <t>max</t>
    </r>
    <r>
      <rPr>
        <sz val="12"/>
        <rFont val="Arial"/>
        <family val="2"/>
        <charset val="238"/>
      </rPr>
      <t>=4 bar</t>
    </r>
  </si>
  <si>
    <r>
      <t>V=18 m</t>
    </r>
    <r>
      <rPr>
        <vertAlign val="superscript"/>
        <sz val="12"/>
        <rFont val="Arial"/>
        <family val="2"/>
        <charset val="238"/>
      </rPr>
      <t>3</t>
    </r>
  </si>
  <si>
    <r>
      <t>V</t>
    </r>
    <r>
      <rPr>
        <vertAlign val="subscript"/>
        <sz val="12"/>
        <rFont val="Arial"/>
        <family val="2"/>
        <charset val="238"/>
      </rPr>
      <t>odp</t>
    </r>
    <r>
      <rPr>
        <sz val="12"/>
        <rFont val="Arial"/>
        <family val="2"/>
        <charset val="238"/>
      </rPr>
      <t>=1000 l/h</t>
    </r>
  </si>
  <si>
    <r>
      <t>t</t>
    </r>
    <r>
      <rPr>
        <vertAlign val="subscript"/>
        <sz val="12"/>
        <rFont val="Arial"/>
        <family val="2"/>
        <charset val="238"/>
      </rPr>
      <t>f</t>
    </r>
    <r>
      <rPr>
        <sz val="12"/>
        <rFont val="Arial"/>
        <family val="2"/>
        <charset val="238"/>
      </rPr>
      <t>=7 °C</t>
    </r>
  </si>
  <si>
    <r>
      <t>t</t>
    </r>
    <r>
      <rPr>
        <vertAlign val="subscript"/>
        <sz val="12"/>
        <rFont val="Arial"/>
        <family val="2"/>
        <charset val="238"/>
      </rPr>
      <t>r</t>
    </r>
    <r>
      <rPr>
        <sz val="12"/>
        <rFont val="Arial"/>
        <family val="2"/>
        <charset val="238"/>
      </rPr>
      <t>=12 °C</t>
    </r>
  </si>
  <si>
    <r>
      <t>Q= 229,4 m</t>
    </r>
    <r>
      <rPr>
        <vertAlign val="superscript"/>
        <sz val="12"/>
        <rFont val="Arial"/>
        <family val="2"/>
        <charset val="238"/>
      </rPr>
      <t>3</t>
    </r>
    <r>
      <rPr>
        <sz val="12"/>
        <rFont val="Arial"/>
        <family val="2"/>
        <charset val="238"/>
      </rPr>
      <t xml:space="preserve">/h; H= 43 m, N= 3 x 380 V, Pel=50 kW </t>
    </r>
  </si>
  <si>
    <r>
      <t>Q= 193,6 m</t>
    </r>
    <r>
      <rPr>
        <vertAlign val="superscript"/>
        <sz val="12"/>
        <rFont val="Arial"/>
        <family val="2"/>
        <charset val="238"/>
      </rPr>
      <t>3</t>
    </r>
    <r>
      <rPr>
        <sz val="12"/>
        <rFont val="Arial"/>
        <family val="2"/>
        <charset val="238"/>
      </rPr>
      <t xml:space="preserve">/h; H= 26 m, N= 3 x 380 V, Pel=22 kW </t>
    </r>
  </si>
  <si>
    <r>
      <t>Q= 130,0 m</t>
    </r>
    <r>
      <rPr>
        <vertAlign val="superscript"/>
        <sz val="12"/>
        <rFont val="Arial"/>
        <family val="2"/>
        <charset val="238"/>
      </rPr>
      <t>3</t>
    </r>
    <r>
      <rPr>
        <sz val="12"/>
        <rFont val="Arial"/>
        <family val="2"/>
        <charset val="238"/>
      </rPr>
      <t xml:space="preserve">/h; H= 21 m, N= 3 x 380 V, Pel=18,5 kW </t>
    </r>
  </si>
  <si>
    <r>
      <t xml:space="preserve"> V kolikor ponudnik ponudi drug material ali opremo kot je naveden v popisu določene postavke, mora </t>
    </r>
    <r>
      <rPr>
        <b/>
        <u/>
        <sz val="10"/>
        <rFont val="Arial"/>
        <family val="2"/>
        <charset val="238"/>
      </rPr>
      <t>proizvajalca in tip drugega ponujenega materiala oz. opreme</t>
    </r>
    <r>
      <rPr>
        <sz val="10"/>
        <rFont val="Arial"/>
        <family val="2"/>
        <charset val="238"/>
      </rPr>
      <t xml:space="preserve"> vpisati v RUMENO obarvan okvirček stolpca </t>
    </r>
    <r>
      <rPr>
        <b/>
        <sz val="10"/>
        <rFont val="Arial"/>
        <family val="2"/>
        <charset val="238"/>
      </rPr>
      <t>„Tip ponujene opreme in naziv proizvajalca...  “</t>
    </r>
    <r>
      <rPr>
        <sz val="10"/>
        <rFont val="Arial"/>
        <family val="2"/>
        <charset val="238"/>
      </rPr>
      <t xml:space="preserve"> ob določeni postavki iz popisa. </t>
    </r>
  </si>
  <si>
    <r>
      <t>V kolikor ponudnik ponudi drug material ali opremo kot je naveden v popisu določene postavke mora za ponujen tip in proizvajalca material oz. opreme, ki jo je navedel v RUMENO OBARVAN okvirček</t>
    </r>
    <r>
      <rPr>
        <b/>
        <sz val="10"/>
        <rFont val="Arial"/>
        <family val="2"/>
        <charset val="238"/>
      </rPr>
      <t xml:space="preserve"> predložiti v ponudbi še tehnično dokumentacijo</t>
    </r>
    <r>
      <rPr>
        <sz val="10"/>
        <rFont val="Arial"/>
        <family val="2"/>
        <charset val="238"/>
      </rPr>
      <t xml:space="preserve"> (prospektni material, katalogi, tehnični opisi opreme …) v slovenskem ali angleškem jeziku, iz katere bo nedvoumno razvidno, da ponujena oprema izpolnjuje zahteve naročnika.</t>
    </r>
  </si>
  <si>
    <r>
      <t xml:space="preserve">V kolikor ponujena oprema, ki jo je ponudnik navedel v RUMENO obarvan okvirček stolpca </t>
    </r>
    <r>
      <rPr>
        <b/>
        <sz val="10"/>
        <rFont val="Arial"/>
        <family val="2"/>
        <charset val="238"/>
      </rPr>
      <t>"Tip ponujene opreme in naziv proizvajalca ......"</t>
    </r>
    <r>
      <rPr>
        <sz val="10"/>
        <rFont val="Arial"/>
        <family val="2"/>
        <charset val="238"/>
      </rPr>
      <t xml:space="preserve"> posamezno tehnično zahtevo izpolnjuje, ni pa to razvidno iz splošne tehnične dokumentacije, bo naročnik kot ustrezno dokazilo za izpolnjevanje te zahteve štel podpisan dokument proizvajalca te opreme, iz katere pa mora biti nedvoumno razvidno izpolnjevanje te posamezne zahteve.</t>
    </r>
  </si>
  <si>
    <r>
      <t xml:space="preserve"> V primeru, da ponudnik ponuja natančno ta tip opreme, ki je naveden v teh popisih, ponudniku ni potrebno na označena mesta vpisovati proizvajalca in tip ponujene opreme. V kolikor ponudnik na predvideno mesto </t>
    </r>
    <r>
      <rPr>
        <b/>
        <sz val="10"/>
        <rFont val="Arial"/>
        <family val="2"/>
        <charset val="238"/>
      </rPr>
      <t>( v RUMENO obarvan okvirček stolpca „Tip ponujene opreme in naziv proizvajalca ..... “</t>
    </r>
    <r>
      <rPr>
        <sz val="10"/>
        <rFont val="Arial"/>
        <family val="2"/>
        <charset val="238"/>
      </rPr>
      <t xml:space="preserve"> ne vpiše proizvajalca in tipa ponujenega blaga, bo torej naročnik štel, da ponuja blago proizvajalca in tipa, kot je izrecno navedeno v opisu naročnikovih zahtev pod posamezno pozicijo obrazca predračuna. Ponudniku v tem primeru ni potrebno v ponudbi za ponujeno opremo priložiti tehnične dokumentacije.</t>
    </r>
  </si>
  <si>
    <r>
      <t xml:space="preserve"> V primeru, da ponudnik ponuja natančno ta tip opreme, ki je naveden v teh popisih, ponudniku ni potrebno na označena mesta vpisovati proizvajalca in tip ponujene opreme. V kolikor ponudnik na predvideno mesto </t>
    </r>
    <r>
      <rPr>
        <b/>
        <sz val="10"/>
        <rFont val="Arial"/>
        <family val="2"/>
        <charset val="238"/>
      </rPr>
      <t>( v RUMENO obarvan okvirček stolpca „Tip ponujene opreme in naziv proizvajalca ..... “</t>
    </r>
    <r>
      <rPr>
        <sz val="10"/>
        <rFont val="Arial"/>
        <family val="2"/>
        <charset val="238"/>
      </rPr>
      <t xml:space="preserve"> ne vpiše proizvajalca in tipa ponujenega blaga, bo torej  naročnik štel, da ponuja blago proizvajalca in tipa, kot je izrecno navedeno v opisu naročnikovih zahtev pod posamezno pozicijo obrazca predračuna. Ponudniku v tem primeru ni potrebno v ponudbi za ponujeno opremo priložiti tehnične dokumentacije.</t>
    </r>
  </si>
  <si>
    <r>
      <t>m</t>
    </r>
    <r>
      <rPr>
        <vertAlign val="superscript"/>
        <sz val="12"/>
        <color indexed="8"/>
        <rFont val="Arial"/>
        <family val="2"/>
        <charset val="238"/>
      </rPr>
      <t>2</t>
    </r>
  </si>
  <si>
    <r>
      <t xml:space="preserve">Izkop gradbene jame mora biti izveden na način, ki ustreza </t>
    </r>
    <r>
      <rPr>
        <sz val="12"/>
        <color indexed="8"/>
        <rFont val="Arial"/>
        <family val="2"/>
        <charset val="238"/>
      </rPr>
      <t xml:space="preserve">   </t>
    </r>
  </si>
  <si>
    <t>Demontaža obstoječe kovinske panelne ograje višine 200 cm, z zlaganjem na gradbeni deponiji za ponovno uporabo. Komplet z rušenjem ograjnih točkovnih temeljev in odvoz ruševin na trajno deponijo.</t>
  </si>
  <si>
    <t>Odbijanje poškodovanih talnih ploščic (sekcijsko) v transportnem hodniku z iznosom in transportom ruševin na najbližjo deponijo.</t>
  </si>
  <si>
    <t>Odbijanje poškodovanih talnih ploščic (sekcijsko) na temelju hladilnega agregata z iznosom in transportom ruševin na najbližjo deponijo.</t>
  </si>
  <si>
    <t>Rušenje betonskega podstavka za črpalko 30 x 30 x 40 cm v prostoru črpališča  z iznosom in transportom ruševin na najbližjo deponijo.</t>
  </si>
  <si>
    <t>Odstranjevanje podboja vrat v suhomontažni steni transportnega hodnika pred prostorom hladilnih agregatov. Velikost cca 2,1 x 3,5 m.</t>
  </si>
  <si>
    <t>Dobava in vgrajevanje betona z ab konkonstrukcijo vezano na obstoječo konstrukcijo za izdelavo temelja črpalk v prostoru črpališča hlajene vode. Komplet z vezenjem in polaganjem armature, vsemi pomožnimi deli in prenosi. Temelj 500 x 350 cm, višine 14 cm.</t>
  </si>
  <si>
    <t>Protiprašni premaz betonskih tal celotnega črpališča hlajene vode s predhodno pripravo tal</t>
  </si>
  <si>
    <t>Protiprašni premaz betonskega podstavka črpalk v hladilni strojnici s predhodno pripravo talne površine</t>
  </si>
  <si>
    <t xml:space="preserve">Dobava, vezanje in polaganje armature, komplet z prenosi in pomožnimi deli. </t>
  </si>
  <si>
    <t>enostopenjska z osnim sesalnim in radialnim tlačnim prirobničnim priključkom za cirkulacijo hladilne vode s skupaj z varilno protiprirobnico, vijačnim in tesnilnim materialom. Črpalka ima na motorju prigrajen frekvenčni pretvornik in IP krmilnik v priključni omarici motorja.</t>
  </si>
  <si>
    <t xml:space="preserve">cevne objemke, s pritrjenim gumijastim vložkom, kot npr. proizvod HILTI, tip MP-PI ali enakovredno, komplet z obešalnim in pritrdilnim materialom za dimenzijo cevi: </t>
  </si>
  <si>
    <t>Bimetalni termometer kot npr. proizvod JAKO ali enakovredno, z zaščitno tulko 1/2'', dolžine 100 mm, fi 100 mm, komplet z varilnim nastavkom in tesnilnim materialom</t>
  </si>
  <si>
    <t>s krogelnim ventilom in umirjevalno cevjo 1/2'' material 1.4301, kot npr. proizvod JAKO, fi 100 mm, komplet s tesnilnim materialom</t>
  </si>
  <si>
    <t xml:space="preserve">Odklop in demontaža hladilnega stolpa, z vso ostalo pripadajočo strojno in elektro opremo. Odvoz na najbližjo deponijo. Ocenjena masa 3.000 kg </t>
  </si>
  <si>
    <t>Predaja postrojenja naročniku z vključenim enkratnim izobraževanjem</t>
  </si>
  <si>
    <t>Polaganje betonskih obstoječih tlakovcev z deponije na mestu odstranjenih, vključno z rezanjem betonskih tlakovcev. Komplet z dobavo in izdelavo peščene podlage v deb.cca 5 cm.</t>
  </si>
  <si>
    <t>Mehčalna naprava</t>
  </si>
  <si>
    <t>Dimenzije naprave: 1900x700x2000 mm</t>
  </si>
  <si>
    <t>Volumen ionske smole: 2 x 112,5 l</t>
  </si>
  <si>
    <t>Volumen tlačne posode: 2 x 140 l</t>
  </si>
  <si>
    <t>Volumen solnika: 200 l</t>
  </si>
  <si>
    <t>Poraba tabletirane soli: 16,9 – 27 kg/reg</t>
  </si>
  <si>
    <t>Kapaciteta: 61,9 – 70,3 mol/reg</t>
  </si>
  <si>
    <t>Priključki vstop/izstop: DN32</t>
  </si>
  <si>
    <t>Delovni tlak: 2,5 – 6 bar</t>
  </si>
  <si>
    <t>Delovna temperatura: do 40°C</t>
  </si>
  <si>
    <t>El. priključek: 220V/50Hz</t>
  </si>
  <si>
    <t>Ustreza proizvod: kot npr. proizvajalec MAK-CMC, tip MINOM 5D-132, ali enakovredno</t>
  </si>
  <si>
    <t>Podatki za prenos na CNS:</t>
  </si>
  <si>
    <t>Tehnične karakteristike naprave:</t>
  </si>
  <si>
    <t>navojne izvedbe, ohišje iz medenine, skupaj s tesnilnim in pritrdilnim materialom</t>
  </si>
  <si>
    <t>ročni krogelni ventil navojne izvedbe, ohišje iz medenine, skupaj s tesnilnim in pritrdilnim materialom</t>
  </si>
  <si>
    <t>Krogelni ventil</t>
  </si>
  <si>
    <t>R 2''</t>
  </si>
  <si>
    <t>Nepovratni ventil</t>
  </si>
  <si>
    <t>DN 50, cev 60,3 x 2,0</t>
  </si>
  <si>
    <t>Lok DN 50, 60,3 x 2,0</t>
  </si>
  <si>
    <t>R - 60,3 x 42,4 x 2,0</t>
  </si>
  <si>
    <t>Previjalo R2''</t>
  </si>
  <si>
    <t>DN 32, cev 42,4 x 2,0</t>
  </si>
  <si>
    <t>povezava na obstoječ sistem</t>
  </si>
  <si>
    <t>Volumetrični merilec pretoka</t>
  </si>
  <si>
    <t>Ustreza proizvod: kot npr. proizvajalec Itron, tip Aquadis + Q3 = 2,5, R160, DN20, 190mm 30°C TSN z brisalcem HF1L, ali enakovredno</t>
  </si>
  <si>
    <t>PRIPRAVA VODE</t>
  </si>
  <si>
    <t>Prestavitev naprave za odsoljevanje</t>
  </si>
  <si>
    <t xml:space="preserve"> - stanje delovanja vklop/izklop </t>
  </si>
  <si>
    <t xml:space="preserve"> - napaka</t>
  </si>
  <si>
    <r>
      <t>Pretok: 0,5 – 5, 0 m</t>
    </r>
    <r>
      <rPr>
        <vertAlign val="superscript"/>
        <sz val="12"/>
        <rFont val="Arial"/>
        <family val="2"/>
        <charset val="238"/>
      </rPr>
      <t>3</t>
    </r>
    <r>
      <rPr>
        <sz val="12"/>
        <rFont val="Arial"/>
        <family val="2"/>
        <charset val="238"/>
      </rPr>
      <t>/h</t>
    </r>
  </si>
  <si>
    <t xml:space="preserve"> - minimalni pretok - izklop črpalke stolpa, alarm</t>
  </si>
  <si>
    <t>prestavitev obstoječe naprave za odsoljevanje iz trenutne lokacije v prostor postrojenja priprave vode za hladilne stolpe, skupaj z demontažo in odklopom naprave na obstoječi lokaciji,ter postavitev in vezava na novi lokaciji</t>
  </si>
  <si>
    <t xml:space="preserve">avtomatski dvojni ionski mehčalec vode, z volumetričnim mikroprocesorskim krmilnikom, večpotnim ventilom z distributorjem, tripotnim izstopnim ventilom, tripotnim preklopnim solnim ventilom, solnikom, smolo močno kislega ionskega izmenjevalca, svečnim filtrom, pipico za vzorčenje, mešalnim ventilom in impulznim vodomerom. S tabletirano soljo mase 25kg. Vključno z dobavo in izvedbo potrebnih pripadajočih elektro inštalacij za funkcionalno vzpostavitev naprave ter izvedbo povezave na CNS. Skupaj dobava, postavitev in vezava ter zagon naprave z končno poučitvijo uporabnika. </t>
  </si>
  <si>
    <t>IZVAJALEC DEL MORA SKLADNO Z VELJAVNIM GRADBENIM ZAKONOM VGRAJEVATI USTREZNE GRADBENE PROIZVODE Z VNAPREJ IZDELANIMI DELAVNIŠKIMI NAČRTI, KI MORAJO BITI POTRJENI S STRANI PROJEKTANTA.</t>
  </si>
  <si>
    <t>Ves odpadni material sortirati na gradbiščni deponiji in sproti transportirati na organizirano deponijo, obrat za reciklažo ali mestni odpad z upoštevanjem pravilnika o ravnanju z gradbenimi odpadki!  Obrat za reciklažo ali organizirano komunalno deponijo izbere izvajalec, katerega stroški so tudi komunalne takse in okoljevarstveni dodatki.</t>
  </si>
  <si>
    <t xml:space="preserve">Izvajalec mora pred pričetkom del opozoriti naročnika oziroma nadzor na eventuelne pomanjkljivosti, ki bi utegnile kvarno vplivati na brezhibno vgradnjo opreme. Izvajalec mora pred oddajo ponudbe naročnika opozoriti tudi na pomanjkljivosti ali nejasnosti projektne dokumentacije, ki jih lahko ugotovi kot skrben izvajalec, ter v zvezi s tem od naročnika zahtevati spremembe oz. navodila.
</t>
  </si>
  <si>
    <t xml:space="preserve">Projektant je pri posamezni opremi v tem obrazcu navedel proizvajalca in tip opreme izključno z namenom, da se določi zahtevana raven kakovosti. V ponudbi  lahko ponudite tudi opremo drugih proizvajalcev, vendar mora biti le ta tehnično najmanj enakovredna opremi navedeni v projektantskem popisu materiala in del. V primeru, da se ponuja oprema drugih proizvajalcev je zaradi dejstva, da gre za rekonstrukcijo, predhodno nujno potrebno preveriti obratovalno, transportno in gabaritno ustreznost te opreme.   </t>
  </si>
  <si>
    <t>Šumnost na oddaljenosti 15 m in na višini 3m pri 100% obremenitvi</t>
  </si>
  <si>
    <t>Ureditev gradbišča po Pravilniku o gradbiščih (Ur.list RS št. 55/08, 54/09 – popr. in 61/17 – GZ)</t>
  </si>
  <si>
    <r>
      <t>za varovanje in preprečevanje suhega teka črpalk suhih hladilnikov in nadzor nad porabo hladilne vode. Za hladno vodo do 30°C, PN16, DN20, nazivni pretok 2,5m</t>
    </r>
    <r>
      <rPr>
        <vertAlign val="superscript"/>
        <sz val="12"/>
        <rFont val="Arial"/>
        <family val="2"/>
        <charset val="238"/>
      </rPr>
      <t>3</t>
    </r>
    <r>
      <rPr>
        <sz val="12"/>
        <rFont val="Arial"/>
        <family val="2"/>
        <charset val="238"/>
      </rPr>
      <t>/h, navojni priključek 1''. Merilec naj ima impulzni izhod za prenos podatka na obstoječ CNS, vključno z dobavo in izvedbo potrebnih pripadajočih elektro inštalacij za funkcionalno vzpostavitev naprave s povezavo na CNS, s tesnilnim in pritrdilnim materialom.</t>
    </r>
  </si>
  <si>
    <t>Zakoličba obstoječih kanalizacijskih cevi in ostalih komunalnih vodov na področju izdelave nove postavitve suhih hladilnikov (na ocenjeni površini 16 m x 4,5 m).</t>
  </si>
  <si>
    <t>za suhi hladilnik, izdelana iz jeklenih standardnih profilov HEA, HEB in UNP. Konstrukcija montažne izvedbe se pritrdi na predpripravljeni točkovni temelj s sidrnimi vijaki. Tlorisna površina 10 x 2,5 m, višina cca 1,6 m. Konstrukcija je vroče cinkana in izdelana v skladu SIST EN 1090-2, skupj s pripadajočo dokumentacijo.</t>
  </si>
  <si>
    <t>1. leto uporabe opreme po primopredaji s strani pogodbenih strank</t>
  </si>
  <si>
    <t>2. leto uporabe opreme po primopredaji s strani pogodbenih strank</t>
  </si>
  <si>
    <t>3. leto uporabe opreme po primopredaji s strani pogodbenih strank</t>
  </si>
  <si>
    <t>4. leto uporabe opreme po primopredaji s strani pogodbenih strank</t>
  </si>
  <si>
    <t>5. leto uporabe opreme po primopredaji s strani pogodbenih strank</t>
  </si>
  <si>
    <t>6. leto uporabe opreme po primopredaji s strani pogodbenih strank</t>
  </si>
  <si>
    <t>7. leto uporabe opreme po primopredaji s strani pogodbenih strank</t>
  </si>
  <si>
    <t>8. leto uporabe opreme po primopredaji s strani pogodbenih strank</t>
  </si>
  <si>
    <t>9. leto uporabe opreme po primopredaji s strani pogodbenih strank</t>
  </si>
  <si>
    <t>10. leto uporabe opreme po primopredaji s strani pogodbenih strank</t>
  </si>
  <si>
    <t>SKUPAJ brez DDV v EUR za obdobje 10 let po pripompredaji opreme s strani pogodbenih strank</t>
  </si>
  <si>
    <t xml:space="preserve"> Za HLADILNI AGREGAT, SUHI HLADILNIK 1, SUHI HLADILNIK 2</t>
  </si>
  <si>
    <t>V stolpcu "Število predvidenih vzdrževalnih posegov za posamezno leto" je treba vpisati št. načrtovanih rednih vzdrževalnih posegov v vsakem letu uporabe opreme po garancijski dobi.</t>
  </si>
  <si>
    <r>
      <t xml:space="preserve">Ponudnik mora na </t>
    </r>
    <r>
      <rPr>
        <b/>
        <u/>
        <sz val="10"/>
        <rFont val="Arial"/>
        <family val="2"/>
        <charset val="238"/>
      </rPr>
      <t>lastnem obrazcu, ki bo priloga tega obrazca, specificirati vsa vzdrževala dela</t>
    </r>
    <r>
      <rPr>
        <sz val="10"/>
        <rFont val="Arial"/>
        <family val="2"/>
        <charset val="238"/>
      </rPr>
      <t xml:space="preserve"> (navesti je potrebno kratek opis dela ter spisek potrebnega materiala in rezervnih delov, ki bodo pri posameznem vzdrževalnem posegu porabljeni), </t>
    </r>
    <r>
      <rPr>
        <b/>
        <u/>
        <sz val="10"/>
        <rFont val="Arial"/>
        <family val="2"/>
        <charset val="238"/>
      </rPr>
      <t>ki jih je potrebno izvesti po navodilu proizvajalca opreme za vsak posamezni vzdrževalni poseg</t>
    </r>
    <r>
      <rPr>
        <u/>
        <sz val="10"/>
        <rFont val="Arial"/>
        <family val="2"/>
        <charset val="238"/>
      </rPr>
      <t xml:space="preserve"> </t>
    </r>
    <r>
      <rPr>
        <sz val="10"/>
        <rFont val="Arial"/>
        <family val="2"/>
        <charset val="238"/>
      </rPr>
      <t xml:space="preserve"> in sicer za obdobje 10 let po primopredaji opreme s strani pogodbenih strank.</t>
    </r>
  </si>
  <si>
    <t>Vsa ponujena oprema mora imeti ES izjave o skladnosti. Naročnik od ponudnikov zahteva, da že v fazi oddaje ponudbe predložijo posamezne ES izjave o skladnosti za ponujeno opremo.</t>
  </si>
  <si>
    <t xml:space="preserve">Spodaj podpisani pooblaščeni predstavnik ponudnika izjavljam, da ponujamo opremo, ki v celoti ustreza vsem navedenim zahtevam naročnika. </t>
  </si>
  <si>
    <t>OBR-2/1</t>
  </si>
  <si>
    <t>OBR-2/2</t>
  </si>
  <si>
    <t>OBR-2/3</t>
  </si>
  <si>
    <t>OBR-2/4</t>
  </si>
  <si>
    <t>OBR-2/5</t>
  </si>
  <si>
    <t>STORITEV v naslednjem obsegu:
Storitev - zajema:
- programiranje komunikacijskih vmesnikov
- izdelavo grafik na nadzornem sistemu
- integriranje podatkovnih točk na CNS
- preizkusni zagon
- poučitev vzdrževalnega osebja o rokovanju z napravami                                                                                     - izvedba zakonsko predpisanih meritev in predaja merilnega protokola</t>
  </si>
  <si>
    <t>KOMPLET STROJNA, ELEKTRO IN GRADBENA "PID" DOKUMENTACIJA (3 IZVODI VSAKE PROJEKTNE DOKUMENTACIJE), vključno s tehnično dokumentacijo z garancijskimi listi, navodili ter stensko shemo hladilne strojnice in črpališča</t>
  </si>
  <si>
    <t>Cena 1.  posega                 brez DDV</t>
  </si>
  <si>
    <t>Cena 2.  posega           brez DDV</t>
  </si>
  <si>
    <t>Cena 3.  posega           brez DDV</t>
  </si>
  <si>
    <t>Ponudnik vpiše v stolpce "cena posega"  cene za posege, ki so predvidene v posameznem letu. Npr. v kolikor je v posameznem letu  predviden samo 1 poseg,  ponudnik vpiše vrednost samo v stolpec "Cena 1. posega brez DDV". Oz. v kolikor je predvidenih več posegov, ponudnik vpiše vrednosti v potrebno število stolpcev.</t>
  </si>
  <si>
    <t>OSTALA DELA IN OPREMA v skladu z določilom "ključ v roke"</t>
  </si>
  <si>
    <r>
      <t xml:space="preserve">Pod Z.Š. 5 tega obrazca </t>
    </r>
    <r>
      <rPr>
        <b/>
        <sz val="10"/>
        <rFont val="Arial"/>
        <family val="2"/>
        <charset val="238"/>
      </rPr>
      <t>»OSTALA DELA IN OPREMA v skladu z določilom "ključ v roke"«</t>
    </r>
    <r>
      <rPr>
        <sz val="10"/>
        <rFont val="Arial"/>
        <family val="2"/>
        <charset val="238"/>
      </rPr>
      <t xml:space="preserve"> lahko ponudnik vpiše  vrednost za dela in/ali opremo, ki so po mnenju ponudnika potrebna za izvedbo tega naročila v skladu z določilom »ključ v roke« in teh del in/ali opreme naročnik v razpisni dokumentaciji ni posebej navedel. Vsebino teh del in opreme je potrebno navesti na lastnem obrazcu, kot prilogo k temu obrazcu.</t>
    </r>
  </si>
  <si>
    <t xml:space="preserve">Zaželeno je, da ponudnik na označena polja z rumeno barvo "Cena na EM brez DDV" vpiše cene posameznih postavk brez DDV. </t>
  </si>
  <si>
    <t>Ponudnik pod Z.Š. 1, 2 in 3  vpiše (v označena rumena polja) vrednost posameznih del v skladu z določilom "ključ v roke".</t>
  </si>
  <si>
    <t>Zaprta membranska raztezna posoda za prevzem termičnih dilatacij primarnega hladilnega sistema, opremljena s servisnim ventilom. Volumen posode V=400 L, max. delovni tlak 6,0 bar, komplet s priključkom na sistem.</t>
  </si>
  <si>
    <r>
      <t>Varnostni ventil na vzmet, za varovanje primarnega hladilnega sistema pred tlačno preobremenitvijo. Tlak odpiranja 5,0 bar, G20; qe</t>
    </r>
    <r>
      <rPr>
        <vertAlign val="subscript"/>
        <sz val="12"/>
        <color rgb="FFFF0000"/>
        <rFont val="Arial"/>
        <family val="2"/>
        <charset val="238"/>
      </rPr>
      <t>max</t>
    </r>
    <r>
      <rPr>
        <sz val="12"/>
        <color rgb="FFFF0000"/>
        <rFont val="Arial"/>
        <family val="2"/>
        <charset val="238"/>
      </rPr>
      <t>=5,7 m</t>
    </r>
    <r>
      <rPr>
        <vertAlign val="superscript"/>
        <sz val="12"/>
        <color rgb="FFFF0000"/>
        <rFont val="Arial"/>
        <family val="2"/>
        <charset val="238"/>
      </rPr>
      <t>3</t>
    </r>
    <r>
      <rPr>
        <sz val="12"/>
        <color rgb="FFFF0000"/>
        <rFont val="Arial"/>
        <family val="2"/>
        <charset val="238"/>
      </rPr>
      <t>/h mm</t>
    </r>
    <r>
      <rPr>
        <vertAlign val="superscript"/>
        <sz val="12"/>
        <color rgb="FFFF0000"/>
        <rFont val="Arial"/>
        <family val="2"/>
        <charset val="238"/>
      </rPr>
      <t>2</t>
    </r>
    <r>
      <rPr>
        <sz val="12"/>
        <color rgb="FFFF0000"/>
        <rFont val="Arial"/>
        <family val="2"/>
        <charset val="238"/>
      </rPr>
      <t>, komplet s tesnenjem, priključkom na sistem in odvodno cevjo. Ustreza proizvod:  kot npr. proizvajalec IMI PNUMATEX,  DSV 20-5.0 F ali enakovredno</t>
    </r>
  </si>
  <si>
    <t xml:space="preserve">SKUPAJ FAZA 1 </t>
  </si>
  <si>
    <t xml:space="preserve">Stikalna omara RHA1 za energetsko napajanje z glavnim stikalom 630A za hladilni agregat in varovalkami ca 600A, dimenzije 800x800x300mm, komplet ožičena, stenska </t>
  </si>
  <si>
    <t xml:space="preserve">PREVENTIVNO VZDRŽEVANJE OPREME PO NAVODILU PROIZVAJALCA za obdobje 10 let po primopredaji del  </t>
  </si>
  <si>
    <t>A.</t>
  </si>
  <si>
    <t>DELA V OBMOČJU HLADILNIH STOLPOV</t>
  </si>
  <si>
    <t>B.</t>
  </si>
  <si>
    <t>DELA POVEZANA S HLADILNO STROJNICO</t>
  </si>
  <si>
    <t>Izdelava okroglega preboja skozi siporex steno instalacijskega hodnika v strojnici. Premer odprtine 40 cm debelina stene 15 cm, skupaj s finalno obdelavo preboja in saniranjem poškodovane površine stene. Skupaj z iznosom in transportom ruševin na najbližjo deponijo.</t>
  </si>
  <si>
    <t xml:space="preserve">Opaž in razopaž temeljev viš.15 cm, gladek opaž, s čiščenjem lesa, pomožnimi deli in prenosi. </t>
  </si>
  <si>
    <t>Izvajalec opravi poizkusno obratovanje celotnega sistema z pripadajočo opremo v ekstremnih vremenskih razmerah za hlajenje, spremlja meritve, opravi morebitno korekcijo nastavitev ter izda poročilo o doseženih rezultatih</t>
  </si>
  <si>
    <t>Odklop, demontaža in zajem hladiva z izdajo potrdila s strani pooblaščenega podjetja. Agregat, vključno z vso ostalo pripadajočo strojno in elektro opremo se iznese iz stavbe skozi hodnik in vnosno odprtino. Odvoz na najbližjo deponijo. Skupaj z izdajo potrdilao o zajemu ozonu škodljivih snovi. Ocenjena masa 5.800 kg; Količina hladilnega sredstva R22 je 130 kg; Količina mazalnega olja 64 l.</t>
  </si>
  <si>
    <t>SKUPAJ GRADBENO-OBRTNIŠKA DELA</t>
  </si>
  <si>
    <t>27</t>
  </si>
  <si>
    <t>Preizkusno obratovanje</t>
  </si>
  <si>
    <t>SPLOŠNO: rušitvena dela je potrebno izvajati v skladu z Zakonom o varstvu okolja (Ur.l.39/06-UPB s sprememb.;ZVO-1, Odlokom o maksimalno dovoljeni ravni hrupa za posamezna območja naravnega in bivalnega  okolja ter za bivalne prostore  ter Uredbo o mejnih vrednostih kazalcev hrupa v okolju (Ur.l. št. 43/18 in 59/19). Dela je potrebno izvajati po navodilih nadzornika.</t>
  </si>
  <si>
    <t xml:space="preserve">"Pri rušitvenih delih je potrebno upoštevati predpise iz varstva pri gradbenem delu. Poleg Pravilnika o varstvu pri gradbenem delu je potrebno upoštevati tudi druge varnostne predpise, zlasti še Pravilnik o nakladanju in razkladanju tovornih vozil, Pravilnik o varstvu pri delu z delovnimi pripravami in napravami, Zakon o varovanju zdravja pri delu, Pravilnik o obremenjevanju tal z vnašanjem odpadkov in Uredbo o odpadkih, Ul. RS št. 37/15 in 69/15)."
</t>
  </si>
  <si>
    <t xml:space="preserve">V ceni rušitvenih del je potrebno upoštevati vse ukrepe za varno delo v skladu z Zakonom o varnosti in zdravlju pri delu, Ur.l.št43/2011, zaščito gradbišča in komunikacij, vse transporte, nalaganje in odvoz materiala na trajno deponijo vključno s plačilom komunalne takse ter po končanih delih priložiti poročilo o gospodarjenju z grad.odpadki vključno s predpisanimi evidenčnimi listi. Ravnati v skladu z Uredbo o odpadkih, Ul. RS št. 37/15 in 69/15.             </t>
  </si>
  <si>
    <t>Količine in vrste navedenega blaga v popisih so bile določene s strani projektanta. Ponudnik mora  pripraviti ponudbo v skladu z določilom »ključ v roke«, kar pomeni, da mora ponudnik v ponudbi upoštevati tudi morebitna odstopanja od navedenih količin blaga, prav tako pa mora v ponudbi upoštevati tudi dobavo blaga / izvedbo del, ki ni zajeto v popisih, je pa potrebno, da se zagotovi funkcionalno delovanje predmeta javnega naročila, skladno z zahtevami iz razpisne dokumentacije.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</si>
</sst>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quot; €&quot;_-;\-* #,##0.00&quot; €&quot;_-;_-* \-??&quot; €&quot;_-;_-@_-"/>
    <numFmt numFmtId="165" formatCode="0.0"/>
    <numFmt numFmtId="166" formatCode="#,##0.00\ [$€-1]"/>
    <numFmt numFmtId="167" formatCode="_-* #,##0.00&quot; EUR&quot;_-;\-* #,##0.00&quot; EUR&quot;_-;_-* \-??&quot; EUR&quot;_-;_-@_-"/>
    <numFmt numFmtId="168" formatCode="_-* #,##0.00\ _S_I_T_-;\-* #,##0.00\ _S_I_T_-;_-* &quot;-&quot;??\ _S_I_T_-;_-@_-"/>
    <numFmt numFmtId="169" formatCode="#,##0.00\ &quot;€&quot;"/>
    <numFmt numFmtId="170" formatCode="#,##0.0"/>
    <numFmt numFmtId="171" formatCode="_-* #,##0.00\ [$€-424]_-;\-* #,##0.00\ [$€-424]_-;_-* &quot;-&quot;??\ [$€-424]_-;_-@_-"/>
  </numFmts>
  <fonts count="56" x14ac:knownFonts="1">
    <font>
      <sz val="10"/>
      <name val="Arial"/>
      <family val="2"/>
      <charset val="238"/>
    </font>
    <font>
      <sz val="11"/>
      <color indexed="8"/>
      <name val="Arial Narrow"/>
      <family val="2"/>
      <charset val="238"/>
    </font>
    <font>
      <sz val="12"/>
      <color indexed="8"/>
      <name val="Times New Roman"/>
      <family val="2"/>
      <charset val="238"/>
    </font>
    <font>
      <b/>
      <sz val="10"/>
      <name val="Arial"/>
      <family val="2"/>
      <charset val="238"/>
    </font>
    <font>
      <sz val="12"/>
      <name val="Times New Roman"/>
      <family val="1"/>
      <charset val="238"/>
    </font>
    <font>
      <b/>
      <sz val="12"/>
      <name val="Times New Roman"/>
      <family val="1"/>
      <charset val="238"/>
    </font>
    <font>
      <sz val="10"/>
      <name val="Arial"/>
      <family val="2"/>
      <charset val="1"/>
    </font>
    <font>
      <sz val="10"/>
      <name val="Times New Roman"/>
      <family val="1"/>
      <charset val="238"/>
    </font>
    <font>
      <sz val="11"/>
      <name val="Times New Roman"/>
      <family val="1"/>
      <charset val="238"/>
    </font>
    <font>
      <b/>
      <sz val="10"/>
      <name val="Times New Roman"/>
      <family val="1"/>
      <charset val="238"/>
    </font>
    <font>
      <b/>
      <sz val="11"/>
      <name val="Arial"/>
      <family val="2"/>
      <charset val="238"/>
    </font>
    <font>
      <b/>
      <sz val="14"/>
      <name val="Times New Roman"/>
      <family val="1"/>
      <charset val="238"/>
    </font>
    <font>
      <sz val="11"/>
      <name val="Arial"/>
      <family val="2"/>
      <charset val="238"/>
    </font>
    <font>
      <b/>
      <sz val="8"/>
      <name val="Arial"/>
      <family val="2"/>
      <charset val="1"/>
    </font>
    <font>
      <sz val="8"/>
      <name val="Arial CE"/>
      <family val="2"/>
      <charset val="238"/>
    </font>
    <font>
      <b/>
      <u/>
      <sz val="10"/>
      <name val="Arial"/>
      <family val="2"/>
      <charset val="238"/>
    </font>
    <font>
      <u/>
      <sz val="10"/>
      <name val="Arial"/>
      <family val="2"/>
      <charset val="238"/>
    </font>
    <font>
      <b/>
      <sz val="12"/>
      <name val="Arial"/>
      <family val="2"/>
      <charset val="238"/>
    </font>
    <font>
      <b/>
      <sz val="14"/>
      <name val="Arial"/>
      <family val="2"/>
      <charset val="238"/>
    </font>
    <font>
      <b/>
      <sz val="16"/>
      <name val="Arial"/>
      <family val="2"/>
      <charset val="238"/>
    </font>
    <font>
      <sz val="12"/>
      <name val="Arial"/>
      <family val="2"/>
      <charset val="238"/>
    </font>
    <font>
      <sz val="12"/>
      <color indexed="8"/>
      <name val="Arial"/>
      <family val="2"/>
      <charset val="238"/>
    </font>
    <font>
      <sz val="10"/>
      <name val="Arial"/>
      <family val="2"/>
      <charset val="238"/>
    </font>
    <font>
      <b/>
      <sz val="10"/>
      <name val="Arial CE"/>
      <charset val="238"/>
    </font>
    <font>
      <b/>
      <sz val="12"/>
      <color indexed="8"/>
      <name val="Arial"/>
      <family val="2"/>
      <charset val="238"/>
    </font>
    <font>
      <b/>
      <sz val="14"/>
      <color indexed="8"/>
      <name val="Arial"/>
      <family val="2"/>
      <charset val="238"/>
    </font>
    <font>
      <b/>
      <sz val="11"/>
      <color indexed="8"/>
      <name val="Arial"/>
      <family val="2"/>
      <charset val="238"/>
    </font>
    <font>
      <vertAlign val="superscript"/>
      <sz val="12"/>
      <name val="Arial"/>
      <family val="2"/>
      <charset val="238"/>
    </font>
    <font>
      <b/>
      <sz val="8"/>
      <name val="Arial"/>
      <family val="2"/>
      <charset val="238"/>
    </font>
    <font>
      <i/>
      <sz val="14"/>
      <name val="Arial"/>
      <family val="2"/>
      <charset val="238"/>
    </font>
    <font>
      <u/>
      <sz val="12"/>
      <name val="Arial"/>
      <family val="2"/>
      <charset val="238"/>
    </font>
    <font>
      <vertAlign val="subscript"/>
      <sz val="11"/>
      <name val="Arial"/>
      <family val="2"/>
      <charset val="238"/>
    </font>
    <font>
      <b/>
      <sz val="14"/>
      <color indexed="62"/>
      <name val="Arial"/>
      <family val="2"/>
      <charset val="238"/>
    </font>
    <font>
      <vertAlign val="subscript"/>
      <sz val="12"/>
      <name val="Arial"/>
      <family val="2"/>
      <charset val="238"/>
    </font>
    <font>
      <vertAlign val="superscript"/>
      <sz val="12"/>
      <color indexed="8"/>
      <name val="Arial"/>
      <family val="2"/>
      <charset val="238"/>
    </font>
    <font>
      <sz val="10"/>
      <color indexed="8"/>
      <name val="Arial"/>
      <family val="2"/>
      <charset val="238"/>
    </font>
    <font>
      <sz val="8"/>
      <name val="Arial"/>
      <family val="2"/>
      <charset val="238"/>
    </font>
    <font>
      <sz val="10"/>
      <color indexed="44"/>
      <name val="Arial"/>
      <family val="2"/>
      <charset val="238"/>
    </font>
    <font>
      <sz val="12"/>
      <color indexed="44"/>
      <name val="Arial"/>
      <family val="2"/>
      <charset val="238"/>
    </font>
    <font>
      <sz val="11"/>
      <color indexed="44"/>
      <name val="Arial"/>
      <family val="2"/>
      <charset val="238"/>
    </font>
    <font>
      <sz val="10"/>
      <color indexed="9"/>
      <name val="Arial"/>
      <family val="2"/>
      <charset val="238"/>
    </font>
    <font>
      <sz val="14"/>
      <color indexed="8"/>
      <name val="Arial"/>
      <family val="2"/>
      <charset val="238"/>
    </font>
    <font>
      <b/>
      <u/>
      <sz val="10"/>
      <color indexed="10"/>
      <name val="Arial"/>
      <family val="2"/>
      <charset val="238"/>
    </font>
    <font>
      <sz val="12"/>
      <color theme="8" tint="0.39997558519241921"/>
      <name val="Arial"/>
      <family val="2"/>
      <charset val="238"/>
    </font>
    <font>
      <sz val="11"/>
      <color theme="8" tint="0.39997558519241921"/>
      <name val="Arial"/>
      <family val="2"/>
      <charset val="238"/>
    </font>
    <font>
      <b/>
      <sz val="12"/>
      <color theme="8" tint="0.39997558519241921"/>
      <name val="Arial"/>
      <family val="2"/>
      <charset val="238"/>
    </font>
    <font>
      <sz val="12"/>
      <color rgb="FF000000"/>
      <name val="Arial"/>
      <family val="2"/>
      <charset val="238"/>
    </font>
    <font>
      <sz val="12"/>
      <color theme="1"/>
      <name val="Arial"/>
      <family val="2"/>
      <charset val="238"/>
    </font>
    <font>
      <sz val="11"/>
      <color theme="1"/>
      <name val="Arial"/>
      <family val="2"/>
      <charset val="238"/>
    </font>
    <font>
      <sz val="10"/>
      <color theme="8" tint="0.39997558519241921"/>
      <name val="Arial"/>
      <family val="2"/>
      <charset val="238"/>
    </font>
    <font>
      <i/>
      <sz val="14"/>
      <color theme="1"/>
      <name val="Arial"/>
      <family val="2"/>
      <charset val="238"/>
    </font>
    <font>
      <b/>
      <sz val="12"/>
      <color theme="1"/>
      <name val="Arial"/>
      <family val="2"/>
      <charset val="238"/>
    </font>
    <font>
      <sz val="12"/>
      <color theme="0"/>
      <name val="Arial"/>
      <family val="2"/>
      <charset val="238"/>
    </font>
    <font>
      <sz val="12"/>
      <color rgb="FFFF0000"/>
      <name val="Arial"/>
      <family val="2"/>
      <charset val="238"/>
    </font>
    <font>
      <vertAlign val="subscript"/>
      <sz val="12"/>
      <color rgb="FFFF0000"/>
      <name val="Arial"/>
      <family val="2"/>
      <charset val="238"/>
    </font>
    <font>
      <vertAlign val="superscript"/>
      <sz val="12"/>
      <color rgb="FFFF0000"/>
      <name val="Arial"/>
      <family val="2"/>
      <charset val="238"/>
    </font>
  </fonts>
  <fills count="6">
    <fill>
      <patternFill patternType="none"/>
    </fill>
    <fill>
      <patternFill patternType="gray125"/>
    </fill>
    <fill>
      <patternFill patternType="solid">
        <fgColor indexed="43"/>
        <bgColor indexed="26"/>
      </patternFill>
    </fill>
    <fill>
      <patternFill patternType="solid">
        <fgColor theme="0"/>
        <bgColor indexed="64"/>
      </patternFill>
    </fill>
    <fill>
      <patternFill patternType="solid">
        <fgColor theme="0"/>
        <bgColor indexed="26"/>
      </patternFill>
    </fill>
    <fill>
      <patternFill patternType="solid">
        <fgColor rgb="FFFFFF99"/>
        <bgColor indexed="64"/>
      </patternFill>
    </fill>
  </fills>
  <borders count="63">
    <border>
      <left/>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thin">
        <color indexed="8"/>
      </bottom>
      <diagonal/>
    </border>
    <border>
      <left style="thin">
        <color indexed="8"/>
      </left>
      <right style="thin">
        <color indexed="8"/>
      </right>
      <top/>
      <bottom/>
      <diagonal/>
    </border>
    <border>
      <left style="thin">
        <color indexed="8"/>
      </left>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medium">
        <color indexed="8"/>
      </right>
      <top style="medium">
        <color indexed="8"/>
      </top>
      <bottom style="medium">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8"/>
      </left>
      <right/>
      <top style="thin">
        <color indexed="8"/>
      </top>
      <bottom/>
      <diagonal/>
    </border>
    <border>
      <left style="hair">
        <color indexed="64"/>
      </left>
      <right style="hair">
        <color indexed="64"/>
      </right>
      <top/>
      <bottom/>
      <diagonal/>
    </border>
    <border>
      <left style="thin">
        <color indexed="8"/>
      </left>
      <right/>
      <top/>
      <bottom style="thin">
        <color indexed="64"/>
      </bottom>
      <diagonal/>
    </border>
    <border>
      <left style="thin">
        <color indexed="8"/>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right/>
      <top style="hair">
        <color indexed="64"/>
      </top>
      <bottom/>
      <diagonal/>
    </border>
    <border>
      <left style="thin">
        <color indexed="8"/>
      </left>
      <right/>
      <top/>
      <bottom style="thin">
        <color indexed="8"/>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style="thin">
        <color indexed="8"/>
      </right>
      <top style="medium">
        <color indexed="8"/>
      </top>
      <bottom style="medium">
        <color indexed="8"/>
      </bottom>
      <diagonal/>
    </border>
    <border>
      <left/>
      <right style="hair">
        <color indexed="64"/>
      </right>
      <top style="hair">
        <color indexed="64"/>
      </top>
      <bottom style="hair">
        <color indexed="64"/>
      </bottom>
      <diagonal/>
    </border>
    <border>
      <left/>
      <right style="thin">
        <color indexed="8"/>
      </right>
      <top style="thin">
        <color indexed="8"/>
      </top>
      <bottom/>
      <diagonal/>
    </border>
    <border>
      <left/>
      <right style="thin">
        <color indexed="64"/>
      </right>
      <top/>
      <bottom/>
      <diagonal/>
    </border>
    <border>
      <left/>
      <right/>
      <top style="hair">
        <color indexed="64"/>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style="hair">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style="thin">
        <color indexed="8"/>
      </bottom>
      <diagonal/>
    </border>
    <border>
      <left style="thin">
        <color indexed="64"/>
      </left>
      <right style="hair">
        <color indexed="64"/>
      </right>
      <top style="hair">
        <color indexed="64"/>
      </top>
      <bottom style="hair">
        <color indexed="64"/>
      </bottom>
      <diagonal/>
    </border>
    <border>
      <left/>
      <right/>
      <top style="thin">
        <color auto="1"/>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hair">
        <color indexed="64"/>
      </left>
      <right/>
      <top style="thin">
        <color indexed="64"/>
      </top>
      <bottom/>
      <diagonal/>
    </border>
    <border>
      <left style="hair">
        <color indexed="64"/>
      </left>
      <right/>
      <top/>
      <bottom/>
      <diagonal/>
    </border>
  </borders>
  <cellStyleXfs count="7">
    <xf numFmtId="0" fontId="0" fillId="0" borderId="0"/>
    <xf numFmtId="0" fontId="2" fillId="0" borderId="0"/>
    <xf numFmtId="0" fontId="1" fillId="0" borderId="0"/>
    <xf numFmtId="0" fontId="22" fillId="0" borderId="0"/>
    <xf numFmtId="0" fontId="22" fillId="0" borderId="0"/>
    <xf numFmtId="0" fontId="22" fillId="0" borderId="0" applyFill="0" applyBorder="0"/>
    <xf numFmtId="164" fontId="22" fillId="0" borderId="0" applyFill="0" applyBorder="0" applyAlignment="0" applyProtection="0"/>
  </cellStyleXfs>
  <cellXfs count="566">
    <xf numFmtId="0" fontId="0" fillId="0" borderId="0" xfId="0"/>
    <xf numFmtId="0" fontId="2" fillId="0" borderId="0" xfId="1" applyProtection="1"/>
    <xf numFmtId="0" fontId="0" fillId="0" borderId="0" xfId="0" applyFont="1" applyProtection="1"/>
    <xf numFmtId="0" fontId="3" fillId="0" borderId="0" xfId="0" applyFont="1" applyProtection="1"/>
    <xf numFmtId="49" fontId="7" fillId="0" borderId="0" xfId="1" applyNumberFormat="1" applyFont="1" applyFill="1" applyBorder="1" applyAlignment="1" applyProtection="1">
      <alignment horizontal="center"/>
    </xf>
    <xf numFmtId="49" fontId="4" fillId="0" borderId="0" xfId="1" applyNumberFormat="1" applyFont="1" applyFill="1" applyAlignment="1" applyProtection="1">
      <alignment horizontal="left" vertical="top" wrapText="1"/>
    </xf>
    <xf numFmtId="165" fontId="8" fillId="0" borderId="0" xfId="1" applyNumberFormat="1" applyFont="1" applyFill="1" applyBorder="1" applyProtection="1"/>
    <xf numFmtId="166" fontId="8" fillId="0" borderId="0" xfId="1" applyNumberFormat="1" applyFont="1" applyFill="1" applyBorder="1" applyProtection="1"/>
    <xf numFmtId="0" fontId="4" fillId="0" borderId="0" xfId="1" applyFont="1" applyFill="1" applyProtection="1"/>
    <xf numFmtId="49" fontId="9" fillId="0" borderId="0" xfId="1" applyNumberFormat="1" applyFont="1" applyFill="1" applyBorder="1" applyAlignment="1" applyProtection="1">
      <alignment horizontal="center" wrapText="1"/>
    </xf>
    <xf numFmtId="0" fontId="10" fillId="0" borderId="0" xfId="0" applyFont="1" applyProtection="1"/>
    <xf numFmtId="49" fontId="11" fillId="0" borderId="0" xfId="1" applyNumberFormat="1" applyFont="1" applyFill="1" applyBorder="1" applyAlignment="1" applyProtection="1">
      <alignment horizontal="left" vertical="center" wrapText="1"/>
    </xf>
    <xf numFmtId="165" fontId="11" fillId="0" borderId="0" xfId="1" applyNumberFormat="1" applyFont="1" applyFill="1" applyBorder="1" applyAlignment="1" applyProtection="1">
      <alignment horizontal="center" vertical="center" wrapText="1"/>
    </xf>
    <xf numFmtId="166" fontId="11" fillId="0" borderId="0" xfId="1" applyNumberFormat="1" applyFont="1" applyFill="1" applyBorder="1" applyAlignment="1" applyProtection="1">
      <alignment horizontal="right" vertical="center" wrapText="1"/>
    </xf>
    <xf numFmtId="0" fontId="11" fillId="0" borderId="0" xfId="1" applyFont="1" applyFill="1" applyBorder="1" applyAlignment="1" applyProtection="1">
      <alignment vertical="center" wrapText="1"/>
    </xf>
    <xf numFmtId="0" fontId="12" fillId="0" borderId="0" xfId="0" applyFont="1" applyProtection="1"/>
    <xf numFmtId="0" fontId="12" fillId="0" borderId="0" xfId="0" applyFont="1" applyBorder="1" applyProtection="1"/>
    <xf numFmtId="0" fontId="10" fillId="2" borderId="1" xfId="0" applyFont="1" applyFill="1" applyBorder="1" applyProtection="1">
      <protection locked="0"/>
    </xf>
    <xf numFmtId="0" fontId="10" fillId="0" borderId="2" xfId="0" applyFont="1" applyFill="1" applyBorder="1" applyProtection="1"/>
    <xf numFmtId="49" fontId="13" fillId="0" borderId="0" xfId="0" applyNumberFormat="1" applyFont="1" applyProtection="1"/>
    <xf numFmtId="0" fontId="0" fillId="0" borderId="0" xfId="0" applyProtection="1"/>
    <xf numFmtId="0" fontId="11" fillId="0" borderId="0" xfId="1" applyFont="1" applyFill="1" applyAlignment="1" applyProtection="1">
      <alignment vertical="center" wrapText="1"/>
    </xf>
    <xf numFmtId="0" fontId="7" fillId="0" borderId="0" xfId="1" applyFont="1" applyFill="1" applyAlignment="1" applyProtection="1">
      <alignment vertical="center" wrapText="1"/>
    </xf>
    <xf numFmtId="0" fontId="14" fillId="0" borderId="0" xfId="0" applyFont="1" applyProtection="1"/>
    <xf numFmtId="0" fontId="17" fillId="0" borderId="0" xfId="0" applyFont="1" applyAlignment="1" applyProtection="1">
      <alignment horizontal="right" vertical="top"/>
    </xf>
    <xf numFmtId="0" fontId="19" fillId="0" borderId="0" xfId="0" applyFont="1" applyAlignment="1" applyProtection="1">
      <alignment horizontal="center"/>
    </xf>
    <xf numFmtId="0" fontId="20" fillId="0" borderId="0" xfId="0" applyNumberFormat="1" applyFont="1" applyAlignment="1" applyProtection="1">
      <alignment horizontal="right"/>
    </xf>
    <xf numFmtId="0" fontId="21" fillId="0" borderId="0" xfId="1" applyFont="1" applyProtection="1"/>
    <xf numFmtId="49" fontId="20" fillId="0" borderId="0" xfId="1" applyNumberFormat="1" applyFont="1" applyFill="1" applyBorder="1" applyAlignment="1" applyProtection="1">
      <alignment horizontal="center" vertical="center" wrapText="1"/>
    </xf>
    <xf numFmtId="0" fontId="22" fillId="0" borderId="0" xfId="0" applyFont="1" applyProtection="1"/>
    <xf numFmtId="0" fontId="20" fillId="0" borderId="0" xfId="0" applyNumberFormat="1" applyFont="1" applyProtection="1"/>
    <xf numFmtId="49" fontId="3" fillId="0" borderId="0" xfId="1" applyNumberFormat="1" applyFont="1" applyFill="1" applyBorder="1" applyAlignment="1" applyProtection="1">
      <alignment horizontal="center" wrapText="1"/>
    </xf>
    <xf numFmtId="49" fontId="18" fillId="0" borderId="0" xfId="1" applyNumberFormat="1" applyFont="1" applyFill="1" applyBorder="1" applyAlignment="1" applyProtection="1">
      <alignment horizontal="left" vertical="center" wrapText="1"/>
    </xf>
    <xf numFmtId="165" fontId="18" fillId="0" borderId="0" xfId="1" applyNumberFormat="1" applyFont="1" applyFill="1" applyBorder="1" applyAlignment="1" applyProtection="1">
      <alignment horizontal="center" vertical="center" wrapText="1"/>
    </xf>
    <xf numFmtId="166" fontId="18" fillId="0" borderId="0" xfId="1" applyNumberFormat="1" applyFont="1" applyFill="1" applyBorder="1" applyAlignment="1" applyProtection="1">
      <alignment horizontal="right" vertical="center" wrapText="1"/>
    </xf>
    <xf numFmtId="0" fontId="18" fillId="0" borderId="0" xfId="1" applyFont="1" applyFill="1" applyBorder="1" applyAlignment="1" applyProtection="1">
      <alignment vertical="center" wrapText="1"/>
    </xf>
    <xf numFmtId="0" fontId="18" fillId="0" borderId="0" xfId="1" applyFont="1" applyFill="1" applyAlignment="1" applyProtection="1">
      <alignment vertical="center" wrapText="1"/>
    </xf>
    <xf numFmtId="0" fontId="18" fillId="0" borderId="0" xfId="1" applyFont="1" applyFill="1" applyAlignment="1" applyProtection="1">
      <alignment wrapText="1"/>
    </xf>
    <xf numFmtId="0" fontId="32" fillId="0" borderId="0" xfId="1" applyFont="1" applyFill="1" applyAlignment="1" applyProtection="1">
      <alignment vertical="center" wrapText="1"/>
    </xf>
    <xf numFmtId="0" fontId="18" fillId="0" borderId="0" xfId="1" applyFont="1" applyFill="1" applyAlignment="1" applyProtection="1">
      <alignment vertical="top" wrapText="1"/>
    </xf>
    <xf numFmtId="0" fontId="22" fillId="0" borderId="0" xfId="1" applyFont="1" applyFill="1" applyAlignment="1" applyProtection="1">
      <alignment vertical="center" wrapText="1"/>
    </xf>
    <xf numFmtId="0" fontId="35" fillId="0" borderId="0" xfId="1" applyFont="1" applyFill="1" applyAlignment="1" applyProtection="1">
      <alignment vertical="center" wrapText="1"/>
    </xf>
    <xf numFmtId="0" fontId="21" fillId="0" borderId="0" xfId="1" applyFont="1" applyFill="1" applyProtection="1"/>
    <xf numFmtId="49" fontId="22" fillId="0" borderId="0" xfId="1" applyNumberFormat="1" applyFont="1" applyFill="1" applyBorder="1" applyAlignment="1" applyProtection="1">
      <alignment horizontal="center"/>
    </xf>
    <xf numFmtId="49" fontId="20" fillId="0" borderId="0" xfId="1" applyNumberFormat="1" applyFont="1" applyFill="1" applyAlignment="1" applyProtection="1">
      <alignment horizontal="left" vertical="top" wrapText="1"/>
    </xf>
    <xf numFmtId="165" fontId="12" fillId="0" borderId="0" xfId="1" applyNumberFormat="1" applyFont="1" applyFill="1" applyBorder="1" applyProtection="1"/>
    <xf numFmtId="165" fontId="12" fillId="0" borderId="0" xfId="1" applyNumberFormat="1" applyFont="1" applyFill="1" applyBorder="1" applyAlignment="1" applyProtection="1">
      <alignment horizontal="center"/>
    </xf>
    <xf numFmtId="166" fontId="12" fillId="0" borderId="0" xfId="1" applyNumberFormat="1" applyFont="1" applyFill="1" applyBorder="1" applyProtection="1"/>
    <xf numFmtId="49" fontId="3" fillId="0" borderId="0" xfId="0" applyNumberFormat="1" applyFont="1" applyBorder="1" applyAlignment="1" applyProtection="1">
      <alignment horizontal="left" vertical="top" wrapText="1"/>
    </xf>
    <xf numFmtId="0" fontId="36" fillId="0" borderId="0" xfId="0" applyFont="1" applyProtection="1"/>
    <xf numFmtId="49" fontId="37" fillId="0" borderId="0" xfId="1" applyNumberFormat="1" applyFont="1" applyFill="1" applyBorder="1" applyAlignment="1" applyProtection="1">
      <alignment horizontal="center"/>
    </xf>
    <xf numFmtId="49" fontId="38" fillId="0" borderId="0" xfId="1" applyNumberFormat="1" applyFont="1" applyFill="1" applyAlignment="1" applyProtection="1">
      <alignment horizontal="left" vertical="top" wrapText="1"/>
    </xf>
    <xf numFmtId="165" fontId="39" fillId="0" borderId="0" xfId="1" applyNumberFormat="1" applyFont="1" applyFill="1" applyBorder="1" applyProtection="1"/>
    <xf numFmtId="165" fontId="39" fillId="0" borderId="0" xfId="1" applyNumberFormat="1" applyFont="1" applyFill="1" applyBorder="1" applyAlignment="1" applyProtection="1">
      <alignment horizontal="center"/>
    </xf>
    <xf numFmtId="166" fontId="39" fillId="0" borderId="0" xfId="1" applyNumberFormat="1" applyFont="1" applyFill="1" applyBorder="1" applyProtection="1"/>
    <xf numFmtId="49" fontId="17" fillId="0" borderId="5" xfId="1" applyNumberFormat="1" applyFont="1" applyFill="1" applyBorder="1" applyAlignment="1" applyProtection="1">
      <alignment horizontal="center" wrapText="1"/>
    </xf>
    <xf numFmtId="49" fontId="28" fillId="0" borderId="0" xfId="0" applyNumberFormat="1" applyFont="1" applyProtection="1"/>
    <xf numFmtId="4" fontId="36" fillId="0" borderId="0" xfId="0" applyNumberFormat="1" applyFont="1" applyProtection="1"/>
    <xf numFmtId="4" fontId="0" fillId="0" borderId="0" xfId="0" applyNumberFormat="1" applyFont="1" applyProtection="1"/>
    <xf numFmtId="49" fontId="3" fillId="0" borderId="0" xfId="0" applyNumberFormat="1" applyFont="1" applyAlignment="1" applyProtection="1">
      <alignment wrapText="1"/>
    </xf>
    <xf numFmtId="0" fontId="0" fillId="0" borderId="0" xfId="0" applyFont="1" applyAlignment="1" applyProtection="1">
      <alignment wrapText="1"/>
    </xf>
    <xf numFmtId="4" fontId="0" fillId="0" borderId="0" xfId="0" applyNumberFormat="1" applyFont="1" applyAlignment="1" applyProtection="1">
      <alignment wrapText="1"/>
    </xf>
    <xf numFmtId="39" fontId="0" fillId="0" borderId="0" xfId="0" applyNumberFormat="1" applyFont="1" applyAlignment="1" applyProtection="1">
      <alignment wrapText="1"/>
    </xf>
    <xf numFmtId="49" fontId="0" fillId="0" borderId="1" xfId="0" applyNumberFormat="1" applyFont="1" applyBorder="1" applyAlignment="1" applyProtection="1">
      <alignment horizontal="center" vertical="top" wrapText="1"/>
    </xf>
    <xf numFmtId="49" fontId="0" fillId="0" borderId="6" xfId="0" applyNumberFormat="1" applyFont="1" applyBorder="1" applyAlignment="1" applyProtection="1">
      <alignment horizontal="center" vertical="top" wrapText="1"/>
    </xf>
    <xf numFmtId="49" fontId="0" fillId="0" borderId="0" xfId="0" applyNumberFormat="1" applyFont="1" applyBorder="1" applyAlignment="1" applyProtection="1">
      <alignment vertical="top" wrapText="1"/>
    </xf>
    <xf numFmtId="0" fontId="0" fillId="0" borderId="0" xfId="0" applyFont="1" applyBorder="1" applyAlignment="1" applyProtection="1">
      <alignment horizontal="right" vertical="top" wrapText="1"/>
    </xf>
    <xf numFmtId="167" fontId="0" fillId="0" borderId="3" xfId="6" applyNumberFormat="1" applyFont="1" applyFill="1" applyBorder="1" applyAlignment="1" applyProtection="1">
      <alignment vertical="top" wrapText="1"/>
    </xf>
    <xf numFmtId="4" fontId="0" fillId="0" borderId="3" xfId="0" applyNumberFormat="1" applyFont="1" applyBorder="1" applyAlignment="1" applyProtection="1">
      <alignment wrapText="1"/>
    </xf>
    <xf numFmtId="49" fontId="3" fillId="0" borderId="0" xfId="0" applyNumberFormat="1" applyFont="1" applyProtection="1"/>
    <xf numFmtId="39" fontId="0" fillId="0" borderId="0" xfId="0" applyNumberFormat="1" applyFont="1" applyProtection="1"/>
    <xf numFmtId="49" fontId="0" fillId="0" borderId="1" xfId="0" applyNumberFormat="1" applyFont="1" applyBorder="1" applyAlignment="1" applyProtection="1">
      <alignment horizontal="center" vertical="top"/>
    </xf>
    <xf numFmtId="0" fontId="0" fillId="0" borderId="0" xfId="0" applyFont="1" applyAlignment="1" applyProtection="1">
      <alignment horizontal="center"/>
    </xf>
    <xf numFmtId="4" fontId="0" fillId="0" borderId="0" xfId="0" applyNumberFormat="1" applyFont="1" applyAlignment="1" applyProtection="1">
      <alignment horizontal="center"/>
    </xf>
    <xf numFmtId="167" fontId="0" fillId="0" borderId="3" xfId="6" applyNumberFormat="1" applyFont="1" applyFill="1" applyBorder="1" applyAlignment="1" applyProtection="1">
      <alignment vertical="top"/>
    </xf>
    <xf numFmtId="4" fontId="0" fillId="0" borderId="3" xfId="0" applyNumberFormat="1" applyFont="1" applyBorder="1" applyProtection="1"/>
    <xf numFmtId="0" fontId="0" fillId="0" borderId="0" xfId="0" applyNumberFormat="1" applyFont="1" applyAlignment="1" applyProtection="1">
      <alignment horizontal="right"/>
    </xf>
    <xf numFmtId="0" fontId="0" fillId="0" borderId="0" xfId="0" applyNumberFormat="1" applyFont="1" applyAlignment="1" applyProtection="1">
      <alignment horizontal="left"/>
    </xf>
    <xf numFmtId="2" fontId="35" fillId="0" borderId="3" xfId="0" applyNumberFormat="1" applyFont="1" applyBorder="1" applyAlignment="1" applyProtection="1">
      <alignment horizontal="left"/>
    </xf>
    <xf numFmtId="39" fontId="36" fillId="0" borderId="0" xfId="0" applyNumberFormat="1" applyFont="1" applyBorder="1" applyProtection="1"/>
    <xf numFmtId="49" fontId="3" fillId="0" borderId="0" xfId="1" applyNumberFormat="1" applyFont="1" applyFill="1" applyBorder="1" applyAlignment="1" applyProtection="1">
      <alignment horizontal="left" vertical="center" wrapText="1"/>
    </xf>
    <xf numFmtId="165" fontId="3" fillId="0" borderId="0" xfId="1" applyNumberFormat="1" applyFont="1" applyFill="1" applyBorder="1" applyAlignment="1" applyProtection="1">
      <alignment horizontal="center" vertical="center" wrapText="1"/>
    </xf>
    <xf numFmtId="166" fontId="3" fillId="0" borderId="0" xfId="1" applyNumberFormat="1" applyFont="1" applyFill="1" applyBorder="1" applyAlignment="1" applyProtection="1">
      <alignment horizontal="right" vertical="center" wrapText="1"/>
    </xf>
    <xf numFmtId="0" fontId="20" fillId="0" borderId="1" xfId="0" applyFont="1" applyFill="1" applyBorder="1" applyAlignment="1" applyProtection="1">
      <alignment horizontal="center" vertical="center"/>
    </xf>
    <xf numFmtId="0" fontId="20" fillId="0" borderId="1" xfId="0" applyFont="1" applyFill="1" applyBorder="1" applyAlignment="1" applyProtection="1">
      <alignment horizontal="center" vertical="center" wrapText="1"/>
    </xf>
    <xf numFmtId="0" fontId="20" fillId="0" borderId="1" xfId="0" applyFont="1" applyBorder="1" applyAlignment="1" applyProtection="1">
      <alignment vertical="center"/>
    </xf>
    <xf numFmtId="0" fontId="20" fillId="0" borderId="1" xfId="0" applyFont="1" applyBorder="1" applyAlignment="1" applyProtection="1">
      <alignment horizontal="left" vertical="center" wrapText="1"/>
    </xf>
    <xf numFmtId="0" fontId="20" fillId="2" borderId="1" xfId="0" applyFont="1" applyFill="1" applyBorder="1" applyAlignment="1" applyProtection="1">
      <alignment horizontal="center" vertical="center" wrapText="1"/>
      <protection locked="0"/>
    </xf>
    <xf numFmtId="0" fontId="20" fillId="0" borderId="9" xfId="0" applyFont="1" applyBorder="1" applyAlignment="1" applyProtection="1">
      <alignment vertical="center"/>
    </xf>
    <xf numFmtId="0" fontId="20" fillId="2" borderId="9" xfId="0" applyFont="1" applyFill="1" applyBorder="1" applyAlignment="1" applyProtection="1">
      <alignment horizontal="center" vertical="center" wrapText="1"/>
      <protection locked="0"/>
    </xf>
    <xf numFmtId="167" fontId="17" fillId="0" borderId="10" xfId="6" applyNumberFormat="1" applyFont="1" applyFill="1" applyBorder="1" applyAlignment="1" applyProtection="1">
      <alignment horizontal="right" vertical="center"/>
    </xf>
    <xf numFmtId="0" fontId="17" fillId="3" borderId="11" xfId="1" applyFont="1" applyFill="1" applyBorder="1" applyAlignment="1" applyProtection="1">
      <alignment vertical="center" wrapText="1"/>
    </xf>
    <xf numFmtId="0" fontId="17" fillId="3" borderId="12" xfId="1" applyFont="1" applyFill="1" applyBorder="1" applyAlignment="1" applyProtection="1">
      <alignment vertical="center" wrapText="1"/>
    </xf>
    <xf numFmtId="0" fontId="18" fillId="0" borderId="13" xfId="1" applyFont="1" applyFill="1" applyBorder="1" applyAlignment="1" applyProtection="1">
      <alignment vertical="center" wrapText="1"/>
    </xf>
    <xf numFmtId="0" fontId="32" fillId="0" borderId="13" xfId="1" applyFont="1" applyFill="1" applyBorder="1" applyAlignment="1" applyProtection="1">
      <alignment vertical="center" wrapText="1"/>
    </xf>
    <xf numFmtId="0" fontId="18" fillId="3" borderId="13" xfId="1" applyFont="1" applyFill="1" applyBorder="1" applyAlignment="1" applyProtection="1">
      <alignment vertical="center" wrapText="1"/>
    </xf>
    <xf numFmtId="0" fontId="22" fillId="0" borderId="13" xfId="1" applyFont="1" applyFill="1" applyBorder="1" applyAlignment="1" applyProtection="1">
      <alignment vertical="center" wrapText="1"/>
    </xf>
    <xf numFmtId="0" fontId="18" fillId="0" borderId="13" xfId="1" applyFont="1" applyFill="1" applyBorder="1" applyAlignment="1" applyProtection="1">
      <alignment wrapText="1"/>
    </xf>
    <xf numFmtId="0" fontId="11" fillId="0" borderId="13" xfId="1" applyFont="1" applyFill="1" applyBorder="1" applyAlignment="1" applyProtection="1">
      <alignment vertical="center" wrapText="1"/>
    </xf>
    <xf numFmtId="0" fontId="11" fillId="3" borderId="13" xfId="1" applyFont="1" applyFill="1" applyBorder="1" applyAlignment="1" applyProtection="1">
      <alignment vertical="center" wrapText="1"/>
    </xf>
    <xf numFmtId="0" fontId="4" fillId="3" borderId="13" xfId="1" applyFont="1" applyFill="1" applyBorder="1" applyAlignment="1" applyProtection="1"/>
    <xf numFmtId="0" fontId="17" fillId="3" borderId="14" xfId="1" applyFont="1" applyFill="1" applyBorder="1" applyAlignment="1" applyProtection="1">
      <alignment vertical="center" wrapText="1"/>
    </xf>
    <xf numFmtId="0" fontId="17" fillId="0" borderId="17" xfId="0" applyFont="1" applyBorder="1" applyAlignment="1" applyProtection="1">
      <alignment horizontal="left" vertical="center" wrapText="1"/>
    </xf>
    <xf numFmtId="171" fontId="20" fillId="2" borderId="1" xfId="0" applyNumberFormat="1" applyFont="1" applyFill="1" applyBorder="1" applyAlignment="1" applyProtection="1">
      <alignment horizontal="center" vertical="center" wrapText="1"/>
      <protection locked="0"/>
    </xf>
    <xf numFmtId="171" fontId="20" fillId="2" borderId="9" xfId="0" applyNumberFormat="1" applyFont="1" applyFill="1" applyBorder="1" applyAlignment="1" applyProtection="1">
      <alignment horizontal="center" vertical="center" wrapText="1"/>
      <protection locked="0"/>
    </xf>
    <xf numFmtId="0" fontId="6" fillId="0" borderId="0" xfId="0" applyFont="1" applyProtection="1"/>
    <xf numFmtId="49" fontId="17" fillId="0" borderId="7" xfId="1" applyNumberFormat="1" applyFont="1" applyBorder="1" applyAlignment="1" applyProtection="1">
      <alignment horizontal="center" vertical="center" wrapText="1"/>
    </xf>
    <xf numFmtId="49" fontId="17" fillId="0" borderId="7" xfId="1" applyNumberFormat="1" applyFont="1" applyBorder="1" applyAlignment="1" applyProtection="1">
      <alignment horizontal="left" vertical="center" wrapText="1"/>
    </xf>
    <xf numFmtId="49" fontId="17" fillId="0" borderId="1" xfId="1" applyNumberFormat="1" applyFont="1" applyBorder="1" applyAlignment="1" applyProtection="1">
      <alignment horizontal="center" vertical="center" wrapText="1"/>
    </xf>
    <xf numFmtId="49" fontId="9" fillId="0" borderId="15" xfId="0" applyNumberFormat="1" applyFont="1" applyBorder="1" applyAlignment="1" applyProtection="1">
      <alignment horizontal="left" vertical="top" wrapText="1"/>
    </xf>
    <xf numFmtId="49" fontId="11" fillId="0" borderId="19" xfId="0" applyNumberFormat="1" applyFont="1" applyBorder="1" applyAlignment="1" applyProtection="1">
      <alignment horizontal="left" vertical="top" wrapText="1"/>
    </xf>
    <xf numFmtId="165" fontId="11" fillId="0" borderId="19" xfId="0" applyNumberFormat="1" applyFont="1" applyBorder="1" applyAlignment="1" applyProtection="1">
      <alignment horizontal="center" vertical="center" wrapText="1"/>
    </xf>
    <xf numFmtId="166" fontId="11" fillId="0" borderId="19" xfId="0" applyNumberFormat="1" applyFont="1" applyBorder="1" applyAlignment="1" applyProtection="1">
      <alignment horizontal="right" vertical="center" wrapText="1"/>
    </xf>
    <xf numFmtId="49" fontId="9" fillId="0" borderId="18" xfId="0" applyNumberFormat="1" applyFont="1" applyBorder="1" applyAlignment="1" applyProtection="1">
      <alignment horizontal="left" vertical="top"/>
    </xf>
    <xf numFmtId="0" fontId="20" fillId="0" borderId="19" xfId="0" applyFont="1" applyBorder="1" applyAlignment="1" applyProtection="1">
      <alignment vertical="top" wrapText="1"/>
    </xf>
    <xf numFmtId="165" fontId="20" fillId="0" borderId="18" xfId="0" applyNumberFormat="1" applyFont="1" applyBorder="1" applyAlignment="1" applyProtection="1">
      <alignment horizontal="center"/>
    </xf>
    <xf numFmtId="165" fontId="20" fillId="0" borderId="19" xfId="0" applyNumberFormat="1" applyFont="1" applyBorder="1" applyAlignment="1" applyProtection="1">
      <alignment horizontal="center"/>
    </xf>
    <xf numFmtId="165" fontId="20" fillId="3" borderId="18" xfId="0" applyNumberFormat="1" applyFont="1" applyFill="1" applyBorder="1" applyAlignment="1" applyProtection="1">
      <alignment horizontal="center"/>
    </xf>
    <xf numFmtId="165" fontId="20" fillId="3" borderId="19" xfId="0" applyNumberFormat="1" applyFont="1" applyFill="1" applyBorder="1" applyAlignment="1" applyProtection="1">
      <alignment horizontal="center"/>
    </xf>
    <xf numFmtId="49" fontId="9" fillId="0" borderId="21" xfId="0" applyNumberFormat="1" applyFont="1" applyBorder="1" applyAlignment="1" applyProtection="1">
      <alignment horizontal="left" vertical="top" wrapText="1"/>
    </xf>
    <xf numFmtId="165" fontId="17" fillId="0" borderId="22" xfId="0" applyNumberFormat="1" applyFont="1" applyBorder="1" applyAlignment="1" applyProtection="1">
      <alignment horizontal="center" vertical="center" wrapText="1"/>
    </xf>
    <xf numFmtId="166" fontId="17" fillId="0" borderId="22" xfId="0" applyNumberFormat="1" applyFont="1" applyBorder="1" applyAlignment="1" applyProtection="1">
      <alignment horizontal="right" vertical="center" wrapText="1"/>
    </xf>
    <xf numFmtId="0" fontId="23" fillId="0" borderId="18" xfId="0" applyFont="1" applyBorder="1" applyAlignment="1" applyProtection="1">
      <alignment vertical="top"/>
    </xf>
    <xf numFmtId="0" fontId="17" fillId="0" borderId="24" xfId="0" applyFont="1" applyBorder="1" applyAlignment="1" applyProtection="1">
      <alignment vertical="top" wrapText="1"/>
    </xf>
    <xf numFmtId="49" fontId="9" fillId="0" borderId="18" xfId="0" applyNumberFormat="1" applyFont="1" applyBorder="1" applyAlignment="1" applyProtection="1">
      <alignment horizontal="left" vertical="top" wrapText="1"/>
    </xf>
    <xf numFmtId="49" fontId="9" fillId="0" borderId="26" xfId="0" applyNumberFormat="1" applyFont="1" applyBorder="1" applyAlignment="1" applyProtection="1">
      <alignment horizontal="left" vertical="top" wrapText="1"/>
    </xf>
    <xf numFmtId="0" fontId="20" fillId="0" borderId="0" xfId="0" applyFont="1" applyAlignment="1" applyProtection="1">
      <alignment vertical="top" wrapText="1"/>
    </xf>
    <xf numFmtId="165" fontId="20" fillId="0" borderId="26" xfId="0" applyNumberFormat="1" applyFont="1" applyBorder="1" applyAlignment="1" applyProtection="1">
      <alignment horizontal="center"/>
    </xf>
    <xf numFmtId="165" fontId="20" fillId="0" borderId="0" xfId="0" applyNumberFormat="1" applyFont="1" applyAlignment="1" applyProtection="1">
      <alignment horizontal="center"/>
    </xf>
    <xf numFmtId="49" fontId="9" fillId="0" borderId="27" xfId="0" applyNumberFormat="1" applyFont="1" applyBorder="1" applyAlignment="1" applyProtection="1">
      <alignment horizontal="left" vertical="top"/>
    </xf>
    <xf numFmtId="165" fontId="20" fillId="0" borderId="27" xfId="0" applyNumberFormat="1" applyFont="1" applyBorder="1" applyAlignment="1" applyProtection="1">
      <alignment horizontal="center"/>
    </xf>
    <xf numFmtId="165" fontId="20" fillId="0" borderId="22" xfId="0" applyNumberFormat="1" applyFont="1" applyBorder="1" applyAlignment="1" applyProtection="1">
      <alignment horizontal="center"/>
    </xf>
    <xf numFmtId="49" fontId="17" fillId="0" borderId="22" xfId="0" applyNumberFormat="1" applyFont="1" applyBorder="1" applyAlignment="1" applyProtection="1">
      <alignment horizontal="left" vertical="top" wrapText="1"/>
    </xf>
    <xf numFmtId="0" fontId="23" fillId="0" borderId="16" xfId="0" applyFont="1" applyBorder="1" applyAlignment="1" applyProtection="1">
      <alignment vertical="top"/>
    </xf>
    <xf numFmtId="0" fontId="20" fillId="0" borderId="24" xfId="0" applyFont="1" applyBorder="1" applyAlignment="1" applyProtection="1">
      <alignment horizontal="center"/>
    </xf>
    <xf numFmtId="168" fontId="20" fillId="0" borderId="24" xfId="0" applyNumberFormat="1" applyFont="1" applyBorder="1" applyAlignment="1" applyProtection="1">
      <alignment horizontal="center"/>
    </xf>
    <xf numFmtId="168" fontId="20" fillId="0" borderId="24" xfId="0" applyNumberFormat="1" applyFont="1" applyBorder="1" applyProtection="1"/>
    <xf numFmtId="49" fontId="9" fillId="0" borderId="27" xfId="0" applyNumberFormat="1" applyFont="1" applyBorder="1" applyAlignment="1" applyProtection="1">
      <alignment horizontal="left" vertical="top" wrapText="1"/>
    </xf>
    <xf numFmtId="0" fontId="20" fillId="0" borderId="22" xfId="0" applyFont="1" applyBorder="1" applyAlignment="1" applyProtection="1">
      <alignment vertical="top" wrapText="1"/>
    </xf>
    <xf numFmtId="49" fontId="9" fillId="0" borderId="28" xfId="0" applyNumberFormat="1" applyFont="1" applyBorder="1" applyAlignment="1" applyProtection="1">
      <alignment horizontal="left" vertical="top" wrapText="1"/>
    </xf>
    <xf numFmtId="0" fontId="20" fillId="0" borderId="24" xfId="0" applyFont="1" applyBorder="1" applyAlignment="1" applyProtection="1">
      <alignment vertical="top" wrapText="1"/>
    </xf>
    <xf numFmtId="165" fontId="20" fillId="0" borderId="28" xfId="0" applyNumberFormat="1" applyFont="1" applyBorder="1" applyAlignment="1" applyProtection="1">
      <alignment horizontal="center"/>
    </xf>
    <xf numFmtId="165" fontId="20" fillId="0" borderId="24" xfId="0" applyNumberFormat="1" applyFont="1" applyBorder="1" applyAlignment="1" applyProtection="1">
      <alignment horizontal="center"/>
    </xf>
    <xf numFmtId="49" fontId="9" fillId="0" borderId="28" xfId="0" applyNumberFormat="1" applyFont="1" applyBorder="1" applyAlignment="1" applyProtection="1">
      <alignment horizontal="left" vertical="top"/>
    </xf>
    <xf numFmtId="0" fontId="20" fillId="0" borderId="22" xfId="5" applyFont="1" applyBorder="1" applyAlignment="1" applyProtection="1">
      <alignment vertical="top" wrapText="1"/>
    </xf>
    <xf numFmtId="49" fontId="3" fillId="0" borderId="21" xfId="0" applyNumberFormat="1" applyFont="1" applyBorder="1" applyAlignment="1" applyProtection="1">
      <alignment horizontal="left" vertical="top"/>
    </xf>
    <xf numFmtId="0" fontId="26" fillId="0" borderId="22" xfId="0" applyFont="1" applyBorder="1" applyAlignment="1" applyProtection="1">
      <alignment vertical="top"/>
    </xf>
    <xf numFmtId="49" fontId="3" fillId="0" borderId="29" xfId="0" applyNumberFormat="1" applyFont="1" applyBorder="1" applyAlignment="1" applyProtection="1">
      <alignment horizontal="left" vertical="top"/>
    </xf>
    <xf numFmtId="49" fontId="3" fillId="0" borderId="16" xfId="0" applyNumberFormat="1" applyFont="1" applyBorder="1" applyAlignment="1" applyProtection="1">
      <alignment horizontal="left" vertical="top"/>
    </xf>
    <xf numFmtId="0" fontId="20" fillId="0" borderId="24" xfId="0" applyFont="1" applyBorder="1" applyAlignment="1" applyProtection="1">
      <alignment vertical="top"/>
    </xf>
    <xf numFmtId="49" fontId="3" fillId="0" borderId="15" xfId="0" applyNumberFormat="1" applyFont="1" applyBorder="1" applyAlignment="1" applyProtection="1">
      <alignment horizontal="left" vertical="top" wrapText="1"/>
    </xf>
    <xf numFmtId="49" fontId="18" fillId="0" borderId="19" xfId="0" applyNumberFormat="1" applyFont="1" applyBorder="1" applyAlignment="1" applyProtection="1">
      <alignment horizontal="left" vertical="top" wrapText="1"/>
    </xf>
    <xf numFmtId="165" fontId="18" fillId="0" borderId="19" xfId="0" applyNumberFormat="1" applyFont="1" applyBorder="1" applyAlignment="1" applyProtection="1">
      <alignment horizontal="center" vertical="center" wrapText="1"/>
    </xf>
    <xf numFmtId="49" fontId="3" fillId="0" borderId="27" xfId="0" applyNumberFormat="1" applyFont="1" applyBorder="1" applyAlignment="1" applyProtection="1">
      <alignment horizontal="left" vertical="top"/>
    </xf>
    <xf numFmtId="49" fontId="3" fillId="0" borderId="18" xfId="0" applyNumberFormat="1" applyFont="1" applyBorder="1" applyAlignment="1" applyProtection="1">
      <alignment horizontal="left" vertical="top"/>
    </xf>
    <xf numFmtId="49" fontId="20" fillId="0" borderId="15" xfId="0" applyNumberFormat="1" applyFont="1" applyBorder="1" applyAlignment="1" applyProtection="1">
      <alignment horizontal="left" vertical="top" wrapText="1"/>
    </xf>
    <xf numFmtId="49" fontId="20" fillId="0" borderId="0" xfId="0" applyNumberFormat="1" applyFont="1" applyAlignment="1" applyProtection="1">
      <alignment horizontal="left" vertical="top" wrapText="1"/>
    </xf>
    <xf numFmtId="49" fontId="3" fillId="0" borderId="28" xfId="0" applyNumberFormat="1" applyFont="1" applyBorder="1" applyAlignment="1" applyProtection="1">
      <alignment horizontal="left" vertical="top"/>
    </xf>
    <xf numFmtId="49" fontId="3" fillId="0" borderId="29" xfId="0" applyNumberFormat="1" applyFont="1" applyBorder="1" applyAlignment="1" applyProtection="1">
      <alignment horizontal="left" vertical="top" wrapText="1"/>
    </xf>
    <xf numFmtId="49" fontId="18" fillId="0" borderId="0" xfId="0" applyNumberFormat="1" applyFont="1" applyAlignment="1" applyProtection="1">
      <alignment horizontal="left" vertical="top" wrapText="1"/>
    </xf>
    <xf numFmtId="165" fontId="18" fillId="0" borderId="0" xfId="0" applyNumberFormat="1" applyFont="1" applyAlignment="1" applyProtection="1">
      <alignment horizontal="center" vertical="center" wrapText="1"/>
    </xf>
    <xf numFmtId="0" fontId="20" fillId="0" borderId="15" xfId="0" applyFont="1" applyBorder="1" applyAlignment="1" applyProtection="1">
      <alignment vertical="top" wrapText="1"/>
    </xf>
    <xf numFmtId="165" fontId="20" fillId="0" borderId="20" xfId="0" applyNumberFormat="1" applyFont="1" applyBorder="1" applyAlignment="1" applyProtection="1">
      <alignment horizontal="center"/>
    </xf>
    <xf numFmtId="49" fontId="3" fillId="0" borderId="18" xfId="0" applyNumberFormat="1" applyFont="1" applyBorder="1" applyAlignment="1" applyProtection="1">
      <alignment horizontal="left" vertical="top" wrapText="1"/>
    </xf>
    <xf numFmtId="0" fontId="20" fillId="3" borderId="19" xfId="0" applyFont="1" applyFill="1" applyBorder="1" applyAlignment="1" applyProtection="1">
      <alignment vertical="top" wrapText="1"/>
    </xf>
    <xf numFmtId="0" fontId="20" fillId="0" borderId="19" xfId="0" applyFont="1" applyFill="1" applyBorder="1" applyAlignment="1" applyProtection="1">
      <alignment vertical="top" wrapText="1"/>
    </xf>
    <xf numFmtId="49" fontId="3" fillId="0" borderId="26" xfId="0" applyNumberFormat="1" applyFont="1" applyBorder="1" applyAlignment="1" applyProtection="1">
      <alignment horizontal="left" vertical="top"/>
    </xf>
    <xf numFmtId="49" fontId="7" fillId="0" borderId="0" xfId="0" applyNumberFormat="1" applyFont="1" applyAlignment="1" applyProtection="1">
      <alignment horizontal="left" vertical="top"/>
    </xf>
    <xf numFmtId="49" fontId="4" fillId="0" borderId="0" xfId="0" applyNumberFormat="1" applyFont="1" applyAlignment="1" applyProtection="1">
      <alignment horizontal="left" vertical="top" wrapText="1"/>
    </xf>
    <xf numFmtId="165" fontId="8" fillId="0" borderId="0" xfId="0" applyNumberFormat="1" applyFont="1" applyAlignment="1" applyProtection="1">
      <alignment horizontal="center"/>
    </xf>
    <xf numFmtId="166" fontId="8" fillId="0" borderId="0" xfId="0" applyNumberFormat="1" applyFont="1" applyProtection="1"/>
    <xf numFmtId="49" fontId="5" fillId="0" borderId="0" xfId="0" applyNumberFormat="1" applyFont="1" applyBorder="1" applyAlignment="1" applyProtection="1">
      <alignment horizontal="left" wrapText="1"/>
    </xf>
    <xf numFmtId="165" fontId="5" fillId="0" borderId="0" xfId="0" applyNumberFormat="1" applyFont="1" applyBorder="1" applyAlignment="1" applyProtection="1">
      <alignment horizontal="center"/>
    </xf>
    <xf numFmtId="49" fontId="10" fillId="0" borderId="7" xfId="1" applyNumberFormat="1" applyFont="1" applyBorder="1" applyAlignment="1" applyProtection="1">
      <alignment horizontal="center" vertical="center" wrapText="1"/>
    </xf>
    <xf numFmtId="0" fontId="10" fillId="0" borderId="1" xfId="0" applyFont="1" applyBorder="1" applyAlignment="1" applyProtection="1">
      <alignment horizontal="center" wrapText="1"/>
    </xf>
    <xf numFmtId="49" fontId="10" fillId="0" borderId="1" xfId="1" applyNumberFormat="1" applyFont="1" applyBorder="1" applyAlignment="1" applyProtection="1">
      <alignment horizontal="center" vertical="center" wrapText="1"/>
    </xf>
    <xf numFmtId="49" fontId="28" fillId="0" borderId="27" xfId="0" applyNumberFormat="1" applyFont="1" applyBorder="1" applyAlignment="1" applyProtection="1">
      <alignment horizontal="left" vertical="top" wrapText="1"/>
    </xf>
    <xf numFmtId="49" fontId="29" fillId="0" borderId="21" xfId="0" applyNumberFormat="1" applyFont="1" applyBorder="1" applyAlignment="1" applyProtection="1">
      <alignment horizontal="left" wrapText="1"/>
    </xf>
    <xf numFmtId="165" fontId="10" fillId="0" borderId="22" xfId="0" applyNumberFormat="1" applyFont="1" applyBorder="1" applyAlignment="1" applyProtection="1">
      <alignment horizontal="center" wrapText="1"/>
    </xf>
    <xf numFmtId="165" fontId="10" fillId="0" borderId="30" xfId="0" applyNumberFormat="1" applyFont="1" applyBorder="1" applyAlignment="1" applyProtection="1">
      <alignment horizontal="center" wrapText="1"/>
    </xf>
    <xf numFmtId="166" fontId="10" fillId="0" borderId="9" xfId="0" applyNumberFormat="1" applyFont="1" applyBorder="1" applyAlignment="1" applyProtection="1">
      <alignment horizontal="center" wrapText="1"/>
    </xf>
    <xf numFmtId="166" fontId="10" fillId="0" borderId="22" xfId="0" applyNumberFormat="1" applyFont="1" applyBorder="1" applyAlignment="1" applyProtection="1">
      <alignment horizontal="center" wrapText="1"/>
    </xf>
    <xf numFmtId="49" fontId="20" fillId="0" borderId="26" xfId="0" applyNumberFormat="1" applyFont="1" applyBorder="1" applyAlignment="1" applyProtection="1">
      <alignment horizontal="left" wrapText="1"/>
    </xf>
    <xf numFmtId="49" fontId="20" fillId="0" borderId="29" xfId="0" applyNumberFormat="1" applyFont="1" applyBorder="1" applyAlignment="1" applyProtection="1">
      <alignment horizontal="left" wrapText="1"/>
    </xf>
    <xf numFmtId="165" fontId="12" fillId="0" borderId="0" xfId="0" applyNumberFormat="1" applyFont="1" applyAlignment="1" applyProtection="1">
      <alignment horizontal="center" wrapText="1"/>
    </xf>
    <xf numFmtId="165" fontId="12" fillId="0" borderId="5" xfId="0" applyNumberFormat="1" applyFont="1" applyBorder="1" applyAlignment="1" applyProtection="1">
      <alignment horizontal="center" wrapText="1"/>
    </xf>
    <xf numFmtId="166" fontId="10" fillId="0" borderId="4" xfId="0" applyNumberFormat="1" applyFont="1" applyBorder="1" applyAlignment="1" applyProtection="1">
      <alignment horizontal="center" wrapText="1"/>
    </xf>
    <xf numFmtId="166" fontId="10" fillId="0" borderId="0" xfId="0" applyNumberFormat="1" applyFont="1" applyAlignment="1" applyProtection="1">
      <alignment horizontal="center" wrapText="1"/>
    </xf>
    <xf numFmtId="49" fontId="20" fillId="0" borderId="31" xfId="3" applyNumberFormat="1" applyFont="1" applyBorder="1" applyAlignment="1" applyProtection="1">
      <alignment wrapText="1"/>
    </xf>
    <xf numFmtId="49" fontId="20" fillId="0" borderId="26" xfId="0" applyNumberFormat="1" applyFont="1" applyBorder="1" applyAlignment="1" applyProtection="1">
      <alignment horizontal="left" vertical="top" wrapText="1"/>
    </xf>
    <xf numFmtId="49" fontId="30" fillId="0" borderId="29" xfId="0" applyNumberFormat="1" applyFont="1" applyBorder="1" applyAlignment="1" applyProtection="1">
      <alignment horizontal="left" wrapText="1"/>
    </xf>
    <xf numFmtId="165" fontId="12" fillId="0" borderId="0" xfId="0" applyNumberFormat="1" applyFont="1" applyAlignment="1" applyProtection="1">
      <alignment horizontal="left" wrapText="1"/>
    </xf>
    <xf numFmtId="165" fontId="12" fillId="0" borderId="0" xfId="0" applyNumberFormat="1" applyFont="1" applyProtection="1"/>
    <xf numFmtId="165" fontId="20" fillId="0" borderId="5" xfId="0" applyNumberFormat="1" applyFont="1" applyBorder="1" applyAlignment="1" applyProtection="1">
      <alignment horizontal="center"/>
    </xf>
    <xf numFmtId="49" fontId="43" fillId="0" borderId="28" xfId="0" applyNumberFormat="1" applyFont="1" applyBorder="1" applyAlignment="1" applyProtection="1">
      <alignment horizontal="left" vertical="top" wrapText="1"/>
    </xf>
    <xf numFmtId="49" fontId="43" fillId="0" borderId="16" xfId="0" applyNumberFormat="1" applyFont="1" applyBorder="1" applyAlignment="1" applyProtection="1">
      <alignment horizontal="left" wrapText="1"/>
    </xf>
    <xf numFmtId="165" fontId="44" fillId="0" borderId="24" xfId="0" applyNumberFormat="1" applyFont="1" applyBorder="1" applyAlignment="1" applyProtection="1">
      <alignment horizontal="left" wrapText="1"/>
    </xf>
    <xf numFmtId="165" fontId="44" fillId="0" borderId="32" xfId="0" applyNumberFormat="1" applyFont="1" applyBorder="1" applyAlignment="1" applyProtection="1">
      <alignment horizontal="center" wrapText="1"/>
    </xf>
    <xf numFmtId="165" fontId="43" fillId="0" borderId="32" xfId="0" applyNumberFormat="1" applyFont="1" applyBorder="1" applyAlignment="1" applyProtection="1">
      <alignment horizontal="center" wrapText="1"/>
    </xf>
    <xf numFmtId="165" fontId="10" fillId="0" borderId="33" xfId="0" applyNumberFormat="1" applyFont="1" applyBorder="1" applyAlignment="1" applyProtection="1">
      <alignment horizontal="center" wrapText="1"/>
    </xf>
    <xf numFmtId="165" fontId="17" fillId="0" borderId="33" xfId="0" applyNumberFormat="1" applyFont="1" applyBorder="1" applyAlignment="1" applyProtection="1">
      <alignment horizontal="center" wrapText="1"/>
    </xf>
    <xf numFmtId="49" fontId="20" fillId="0" borderId="29" xfId="0" applyNumberFormat="1" applyFont="1" applyBorder="1" applyAlignment="1" applyProtection="1">
      <alignment horizontal="left" vertical="top" wrapText="1"/>
    </xf>
    <xf numFmtId="165" fontId="20" fillId="0" borderId="5" xfId="0" applyNumberFormat="1" applyFont="1" applyBorder="1" applyAlignment="1" applyProtection="1">
      <alignment horizontal="center" wrapText="1"/>
    </xf>
    <xf numFmtId="49" fontId="29" fillId="0" borderId="22" xfId="0" applyNumberFormat="1" applyFont="1" applyBorder="1" applyAlignment="1" applyProtection="1">
      <alignment horizontal="left" wrapText="1"/>
    </xf>
    <xf numFmtId="165" fontId="12" fillId="0" borderId="22" xfId="0" applyNumberFormat="1" applyFont="1" applyBorder="1" applyProtection="1"/>
    <xf numFmtId="0" fontId="12" fillId="0" borderId="33" xfId="0" applyFont="1" applyBorder="1" applyAlignment="1" applyProtection="1">
      <alignment horizontal="left"/>
    </xf>
    <xf numFmtId="0" fontId="20" fillId="0" borderId="33" xfId="0" applyFont="1" applyBorder="1" applyAlignment="1" applyProtection="1">
      <alignment horizontal="center"/>
    </xf>
    <xf numFmtId="49" fontId="3" fillId="0" borderId="26" xfId="0" applyNumberFormat="1" applyFont="1" applyBorder="1" applyAlignment="1" applyProtection="1">
      <alignment horizontal="center"/>
    </xf>
    <xf numFmtId="170" fontId="12" fillId="0" borderId="0" xfId="0" applyNumberFormat="1" applyFont="1" applyProtection="1"/>
    <xf numFmtId="165" fontId="12" fillId="0" borderId="5" xfId="0" applyNumberFormat="1" applyFont="1" applyBorder="1" applyAlignment="1" applyProtection="1">
      <alignment horizontal="left"/>
    </xf>
    <xf numFmtId="49" fontId="3" fillId="0" borderId="28" xfId="0" applyNumberFormat="1" applyFont="1" applyBorder="1" applyAlignment="1" applyProtection="1">
      <alignment horizontal="center"/>
    </xf>
    <xf numFmtId="49" fontId="20" fillId="0" borderId="24" xfId="0" applyNumberFormat="1" applyFont="1" applyBorder="1" applyAlignment="1" applyProtection="1">
      <alignment horizontal="left" wrapText="1"/>
    </xf>
    <xf numFmtId="165" fontId="12" fillId="0" borderId="24" xfId="0" applyNumberFormat="1" applyFont="1" applyBorder="1" applyProtection="1"/>
    <xf numFmtId="165" fontId="12" fillId="0" borderId="32" xfId="0" applyNumberFormat="1" applyFont="1" applyBorder="1" applyAlignment="1" applyProtection="1">
      <alignment horizontal="left"/>
    </xf>
    <xf numFmtId="165" fontId="20" fillId="0" borderId="32" xfId="0" applyNumberFormat="1" applyFont="1" applyBorder="1" applyAlignment="1" applyProtection="1">
      <alignment horizontal="center"/>
    </xf>
    <xf numFmtId="49" fontId="29" fillId="0" borderId="21" xfId="0" applyNumberFormat="1" applyFont="1" applyBorder="1" applyAlignment="1" applyProtection="1">
      <alignment horizontal="left" vertical="top" wrapText="1"/>
    </xf>
    <xf numFmtId="165" fontId="20" fillId="0" borderId="22" xfId="0" applyNumberFormat="1" applyFont="1" applyBorder="1" applyProtection="1"/>
    <xf numFmtId="0" fontId="20" fillId="0" borderId="33" xfId="0" applyFont="1" applyBorder="1" applyAlignment="1" applyProtection="1">
      <alignment horizontal="left"/>
    </xf>
    <xf numFmtId="165" fontId="20" fillId="0" borderId="0" xfId="0" applyNumberFormat="1" applyFont="1" applyProtection="1"/>
    <xf numFmtId="165" fontId="20" fillId="0" borderId="5" xfId="0" applyNumberFormat="1" applyFont="1" applyBorder="1" applyAlignment="1" applyProtection="1">
      <alignment horizontal="left"/>
    </xf>
    <xf numFmtId="49" fontId="22" fillId="0" borderId="26" xfId="0" applyNumberFormat="1" applyFont="1" applyBorder="1" applyAlignment="1" applyProtection="1">
      <alignment horizontal="center" wrapText="1"/>
    </xf>
    <xf numFmtId="49" fontId="20" fillId="0" borderId="29" xfId="0" applyNumberFormat="1" applyFont="1" applyBorder="1" applyAlignment="1" applyProtection="1">
      <alignment horizontal="left" vertical="center" wrapText="1"/>
    </xf>
    <xf numFmtId="165" fontId="20" fillId="0" borderId="0" xfId="0" applyNumberFormat="1" applyFont="1" applyAlignment="1" applyProtection="1">
      <alignment horizontal="left" vertical="center" wrapText="1"/>
    </xf>
    <xf numFmtId="165" fontId="20" fillId="0" borderId="5" xfId="0" applyNumberFormat="1" applyFont="1" applyBorder="1" applyAlignment="1" applyProtection="1">
      <alignment horizontal="center" vertical="center" wrapText="1"/>
    </xf>
    <xf numFmtId="49" fontId="20" fillId="0" borderId="31" xfId="3" applyNumberFormat="1" applyFont="1" applyBorder="1" applyAlignment="1" applyProtection="1">
      <alignment vertical="top" wrapText="1"/>
    </xf>
    <xf numFmtId="165" fontId="20" fillId="0" borderId="0" xfId="0" applyNumberFormat="1" applyFont="1" applyAlignment="1" applyProtection="1">
      <alignment horizontal="center" wrapText="1"/>
    </xf>
    <xf numFmtId="165" fontId="20" fillId="0" borderId="0" xfId="0" applyNumberFormat="1" applyFont="1" applyBorder="1" applyProtection="1"/>
    <xf numFmtId="49" fontId="43" fillId="0" borderId="24" xfId="0" applyNumberFormat="1" applyFont="1" applyBorder="1" applyAlignment="1" applyProtection="1">
      <alignment horizontal="left" vertical="top" wrapText="1"/>
    </xf>
    <xf numFmtId="49" fontId="43" fillId="0" borderId="0" xfId="0" applyNumberFormat="1" applyFont="1" applyBorder="1" applyAlignment="1" applyProtection="1">
      <alignment horizontal="left" wrapText="1"/>
    </xf>
    <xf numFmtId="165" fontId="44" fillId="0" borderId="0" xfId="0" applyNumberFormat="1" applyFont="1" applyBorder="1" applyAlignment="1" applyProtection="1">
      <alignment horizontal="left" wrapText="1"/>
    </xf>
    <xf numFmtId="165" fontId="44" fillId="0" borderId="5" xfId="0" applyNumberFormat="1" applyFont="1" applyBorder="1" applyAlignment="1" applyProtection="1">
      <alignment horizontal="center" wrapText="1"/>
    </xf>
    <xf numFmtId="165" fontId="43" fillId="0" borderId="5" xfId="0" applyNumberFormat="1" applyFont="1" applyBorder="1" applyAlignment="1" applyProtection="1">
      <alignment horizontal="center" wrapText="1"/>
    </xf>
    <xf numFmtId="0" fontId="46" fillId="0" borderId="0" xfId="0" applyFont="1" applyAlignment="1" applyProtection="1">
      <alignment vertical="center" wrapText="1"/>
    </xf>
    <xf numFmtId="0" fontId="46" fillId="0" borderId="0" xfId="0" applyFont="1" applyBorder="1" applyAlignment="1" applyProtection="1">
      <alignment vertical="center" wrapText="1"/>
    </xf>
    <xf numFmtId="170" fontId="12" fillId="0" borderId="0" xfId="0" applyNumberFormat="1" applyFont="1" applyBorder="1" applyProtection="1"/>
    <xf numFmtId="49" fontId="20" fillId="0" borderId="0" xfId="0" applyNumberFormat="1" applyFont="1" applyBorder="1" applyAlignment="1" applyProtection="1">
      <alignment horizontal="left" wrapText="1"/>
    </xf>
    <xf numFmtId="49" fontId="20" fillId="0" borderId="0" xfId="3" applyNumberFormat="1" applyFont="1" applyBorder="1" applyAlignment="1" applyProtection="1">
      <alignment wrapText="1"/>
    </xf>
    <xf numFmtId="165" fontId="12" fillId="0" borderId="0" xfId="0" applyNumberFormat="1" applyFont="1" applyBorder="1" applyAlignment="1" applyProtection="1">
      <alignment horizontal="center" wrapText="1"/>
    </xf>
    <xf numFmtId="49" fontId="29" fillId="3" borderId="22" xfId="0" applyNumberFormat="1" applyFont="1" applyFill="1" applyBorder="1" applyAlignment="1" applyProtection="1">
      <alignment horizontal="left" vertical="top" wrapText="1"/>
    </xf>
    <xf numFmtId="49" fontId="20" fillId="0" borderId="24" xfId="0" applyNumberFormat="1" applyFont="1" applyBorder="1" applyAlignment="1" applyProtection="1">
      <alignment horizontal="left" vertical="top" wrapText="1"/>
    </xf>
    <xf numFmtId="165" fontId="20" fillId="0" borderId="24" xfId="0" applyNumberFormat="1" applyFont="1" applyBorder="1" applyProtection="1"/>
    <xf numFmtId="165" fontId="20" fillId="0" borderId="32" xfId="0" applyNumberFormat="1" applyFont="1" applyBorder="1" applyAlignment="1" applyProtection="1">
      <alignment horizontal="left"/>
    </xf>
    <xf numFmtId="49" fontId="28" fillId="0" borderId="26" xfId="0" applyNumberFormat="1" applyFont="1" applyBorder="1" applyAlignment="1" applyProtection="1">
      <alignment horizontal="left" vertical="top" wrapText="1"/>
    </xf>
    <xf numFmtId="0" fontId="12" fillId="0" borderId="5" xfId="0" applyFont="1" applyBorder="1" applyAlignment="1" applyProtection="1">
      <alignment horizontal="left"/>
    </xf>
    <xf numFmtId="0" fontId="20" fillId="0" borderId="5" xfId="0" applyFont="1" applyBorder="1" applyAlignment="1" applyProtection="1">
      <alignment horizontal="center"/>
    </xf>
    <xf numFmtId="49" fontId="28" fillId="0" borderId="26" xfId="0" applyNumberFormat="1" applyFont="1" applyBorder="1" applyAlignment="1" applyProtection="1">
      <alignment horizontal="left" vertical="top"/>
    </xf>
    <xf numFmtId="49" fontId="28" fillId="0" borderId="28" xfId="0" applyNumberFormat="1" applyFont="1" applyBorder="1" applyAlignment="1" applyProtection="1">
      <alignment horizontal="left" vertical="top"/>
    </xf>
    <xf numFmtId="49" fontId="29" fillId="0" borderId="22" xfId="0" applyNumberFormat="1" applyFont="1" applyBorder="1" applyAlignment="1" applyProtection="1">
      <alignment horizontal="left" vertical="top" wrapText="1"/>
    </xf>
    <xf numFmtId="49" fontId="20" fillId="0" borderId="16" xfId="0" applyNumberFormat="1" applyFont="1" applyBorder="1" applyAlignment="1" applyProtection="1">
      <alignment horizontal="left" vertical="top" wrapText="1"/>
    </xf>
    <xf numFmtId="0" fontId="22" fillId="0" borderId="26" xfId="0" applyFont="1" applyBorder="1" applyAlignment="1" applyProtection="1">
      <alignment horizontal="right" vertical="top"/>
    </xf>
    <xf numFmtId="0" fontId="47" fillId="0" borderId="0" xfId="0" applyFont="1" applyAlignment="1" applyProtection="1">
      <alignment vertical="center" wrapText="1"/>
    </xf>
    <xf numFmtId="165" fontId="48" fillId="0" borderId="0" xfId="0" applyNumberFormat="1" applyFont="1" applyAlignment="1" applyProtection="1">
      <alignment horizontal="right" wrapText="1"/>
    </xf>
    <xf numFmtId="0" fontId="48" fillId="0" borderId="5" xfId="0" applyFont="1" applyBorder="1" applyAlignment="1" applyProtection="1">
      <alignment wrapText="1"/>
    </xf>
    <xf numFmtId="0" fontId="47" fillId="0" borderId="5" xfId="0" applyFont="1" applyBorder="1" applyAlignment="1" applyProtection="1">
      <alignment horizontal="center" wrapText="1"/>
    </xf>
    <xf numFmtId="0" fontId="47" fillId="0" borderId="29" xfId="0" applyFont="1" applyBorder="1" applyAlignment="1" applyProtection="1">
      <alignment vertical="center" wrapText="1"/>
    </xf>
    <xf numFmtId="0" fontId="20" fillId="0" borderId="22" xfId="0" applyFont="1" applyBorder="1" applyProtection="1"/>
    <xf numFmtId="0" fontId="20" fillId="0" borderId="29" xfId="0" applyFont="1" applyBorder="1" applyAlignment="1" applyProtection="1">
      <alignment wrapText="1"/>
    </xf>
    <xf numFmtId="49" fontId="28" fillId="0" borderId="29" xfId="0" applyNumberFormat="1" applyFont="1" applyBorder="1" applyAlignment="1" applyProtection="1">
      <alignment horizontal="left" vertical="top"/>
    </xf>
    <xf numFmtId="49" fontId="28" fillId="0" borderId="16" xfId="0" applyNumberFormat="1" applyFont="1" applyBorder="1" applyAlignment="1" applyProtection="1">
      <alignment horizontal="left" vertical="top"/>
    </xf>
    <xf numFmtId="165" fontId="48" fillId="0" borderId="22" xfId="0" applyNumberFormat="1" applyFont="1" applyBorder="1" applyAlignment="1" applyProtection="1">
      <alignment horizontal="right" wrapText="1"/>
    </xf>
    <xf numFmtId="0" fontId="48" fillId="0" borderId="33" xfId="0" applyFont="1" applyBorder="1" applyAlignment="1" applyProtection="1">
      <alignment wrapText="1"/>
    </xf>
    <xf numFmtId="0" fontId="47" fillId="0" borderId="33" xfId="0" applyFont="1" applyBorder="1" applyAlignment="1" applyProtection="1">
      <alignment horizontal="center" wrapText="1"/>
    </xf>
    <xf numFmtId="49" fontId="49" fillId="0" borderId="28" xfId="0" applyNumberFormat="1" applyFont="1" applyBorder="1" applyAlignment="1" applyProtection="1">
      <alignment horizontal="center"/>
    </xf>
    <xf numFmtId="49" fontId="43" fillId="0" borderId="16" xfId="0" applyNumberFormat="1" applyFont="1" applyBorder="1" applyAlignment="1" applyProtection="1">
      <alignment horizontal="left" vertical="top" wrapText="1"/>
    </xf>
    <xf numFmtId="165" fontId="44" fillId="0" borderId="24" xfId="0" applyNumberFormat="1" applyFont="1" applyBorder="1" applyProtection="1"/>
    <xf numFmtId="165" fontId="44" fillId="0" borderId="32" xfId="0" applyNumberFormat="1" applyFont="1" applyBorder="1" applyProtection="1"/>
    <xf numFmtId="165" fontId="43" fillId="0" borderId="32" xfId="0" applyNumberFormat="1" applyFont="1" applyBorder="1" applyAlignment="1" applyProtection="1">
      <alignment horizontal="center"/>
    </xf>
    <xf numFmtId="0" fontId="50" fillId="0" borderId="22" xfId="0" applyFont="1" applyBorder="1" applyAlignment="1" applyProtection="1">
      <alignment vertical="center" wrapText="1"/>
    </xf>
    <xf numFmtId="0" fontId="47" fillId="0" borderId="22" xfId="0" applyFont="1" applyBorder="1" applyAlignment="1" applyProtection="1">
      <alignment horizontal="center" wrapText="1"/>
    </xf>
    <xf numFmtId="0" fontId="51" fillId="0" borderId="26" xfId="0" applyFont="1" applyBorder="1" applyAlignment="1" applyProtection="1">
      <alignment horizontal="right" vertical="top" wrapText="1"/>
    </xf>
    <xf numFmtId="0" fontId="47" fillId="0" borderId="0" xfId="0" applyFont="1" applyAlignment="1" applyProtection="1">
      <alignment horizontal="right" wrapText="1"/>
    </xf>
    <xf numFmtId="0" fontId="47" fillId="0" borderId="5" xfId="0" applyFont="1" applyBorder="1" applyAlignment="1" applyProtection="1">
      <alignment wrapText="1"/>
    </xf>
    <xf numFmtId="0" fontId="47" fillId="0" borderId="0" xfId="0" applyFont="1" applyBorder="1" applyAlignment="1" applyProtection="1">
      <alignment vertical="center" wrapText="1"/>
    </xf>
    <xf numFmtId="0" fontId="47" fillId="0" borderId="0" xfId="0" applyFont="1" applyBorder="1" applyAlignment="1" applyProtection="1">
      <alignment horizontal="right" wrapText="1"/>
    </xf>
    <xf numFmtId="0" fontId="50" fillId="3" borderId="34" xfId="0" applyFont="1" applyFill="1" applyBorder="1" applyAlignment="1" applyProtection="1">
      <alignment vertical="center" wrapText="1"/>
    </xf>
    <xf numFmtId="0" fontId="46" fillId="3" borderId="35" xfId="0" applyFont="1" applyFill="1" applyBorder="1" applyAlignment="1" applyProtection="1">
      <alignment vertical="center" wrapText="1"/>
    </xf>
    <xf numFmtId="0" fontId="47" fillId="3" borderId="36" xfId="0" applyFont="1" applyFill="1" applyBorder="1" applyAlignment="1" applyProtection="1">
      <alignment horizontal="right" wrapText="1"/>
    </xf>
    <xf numFmtId="0" fontId="47" fillId="3" borderId="37" xfId="0" applyFont="1" applyFill="1" applyBorder="1" applyAlignment="1" applyProtection="1">
      <alignment wrapText="1"/>
    </xf>
    <xf numFmtId="0" fontId="47" fillId="3" borderId="37" xfId="0" applyFont="1" applyFill="1" applyBorder="1" applyAlignment="1" applyProtection="1">
      <alignment horizontal="center" wrapText="1"/>
    </xf>
    <xf numFmtId="0" fontId="46" fillId="3" borderId="0" xfId="0" applyFont="1" applyFill="1" applyBorder="1" applyAlignment="1" applyProtection="1">
      <alignment vertical="center" wrapText="1"/>
    </xf>
    <xf numFmtId="0" fontId="47" fillId="3" borderId="38" xfId="0" applyFont="1" applyFill="1" applyBorder="1" applyAlignment="1" applyProtection="1">
      <alignment horizontal="right" wrapText="1"/>
    </xf>
    <xf numFmtId="0" fontId="47" fillId="3" borderId="38" xfId="0" applyFont="1" applyFill="1" applyBorder="1" applyAlignment="1" applyProtection="1">
      <alignment wrapText="1"/>
    </xf>
    <xf numFmtId="0" fontId="47" fillId="3" borderId="38" xfId="0" applyFont="1" applyFill="1" applyBorder="1" applyAlignment="1" applyProtection="1">
      <alignment horizontal="center" wrapText="1"/>
    </xf>
    <xf numFmtId="0" fontId="51" fillId="0" borderId="18" xfId="0" applyFont="1" applyBorder="1" applyAlignment="1" applyProtection="1">
      <alignment horizontal="right" vertical="top" wrapText="1"/>
    </xf>
    <xf numFmtId="0" fontId="47" fillId="0" borderId="19" xfId="0" applyFont="1" applyBorder="1" applyAlignment="1" applyProtection="1">
      <alignment horizontal="right" wrapText="1"/>
    </xf>
    <xf numFmtId="0" fontId="47" fillId="0" borderId="39" xfId="0" applyFont="1" applyBorder="1" applyAlignment="1" applyProtection="1">
      <alignment wrapText="1"/>
    </xf>
    <xf numFmtId="0" fontId="47" fillId="0" borderId="39" xfId="0" applyFont="1" applyBorder="1" applyAlignment="1" applyProtection="1">
      <alignment horizontal="center" wrapText="1"/>
    </xf>
    <xf numFmtId="49" fontId="28" fillId="0" borderId="27" xfId="0" applyNumberFormat="1" applyFont="1" applyBorder="1" applyAlignment="1" applyProtection="1">
      <alignment horizontal="left" vertical="top"/>
    </xf>
    <xf numFmtId="165" fontId="20" fillId="0" borderId="33" xfId="0" applyNumberFormat="1" applyFont="1" applyBorder="1" applyAlignment="1" applyProtection="1">
      <alignment horizontal="left"/>
    </xf>
    <xf numFmtId="165" fontId="20" fillId="0" borderId="33" xfId="0" applyNumberFormat="1" applyFont="1" applyBorder="1" applyAlignment="1" applyProtection="1">
      <alignment horizontal="center"/>
    </xf>
    <xf numFmtId="49" fontId="20" fillId="0" borderId="0" xfId="0" applyNumberFormat="1" applyFont="1" applyBorder="1" applyAlignment="1" applyProtection="1">
      <alignment horizontal="left" vertical="top" wrapText="1"/>
    </xf>
    <xf numFmtId="165" fontId="12" fillId="0" borderId="0" xfId="0" applyNumberFormat="1" applyFont="1" applyBorder="1" applyProtection="1"/>
    <xf numFmtId="165" fontId="48" fillId="0" borderId="0" xfId="0" applyNumberFormat="1" applyFont="1" applyBorder="1" applyAlignment="1" applyProtection="1">
      <alignment horizontal="right" wrapText="1"/>
    </xf>
    <xf numFmtId="0" fontId="0" fillId="0" borderId="0" xfId="0" applyAlignment="1" applyProtection="1">
      <alignment wrapText="1"/>
    </xf>
    <xf numFmtId="166" fontId="43" fillId="0" borderId="32" xfId="0" applyNumberFormat="1" applyFont="1" applyBorder="1" applyAlignment="1" applyProtection="1">
      <alignment horizontal="center"/>
    </xf>
    <xf numFmtId="49" fontId="22" fillId="0" borderId="0" xfId="0" applyNumberFormat="1" applyFont="1" applyAlignment="1" applyProtection="1">
      <alignment horizontal="center"/>
    </xf>
    <xf numFmtId="165" fontId="17" fillId="0" borderId="22" xfId="0" applyNumberFormat="1" applyFont="1" applyBorder="1" applyProtection="1"/>
    <xf numFmtId="166" fontId="17" fillId="0" borderId="22" xfId="0" applyNumberFormat="1" applyFont="1" applyBorder="1" applyAlignment="1" applyProtection="1">
      <alignment horizontal="center"/>
    </xf>
    <xf numFmtId="1" fontId="3" fillId="0" borderId="0" xfId="4" applyNumberFormat="1" applyFont="1" applyAlignment="1" applyProtection="1">
      <alignment horizontal="center" vertical="center"/>
    </xf>
    <xf numFmtId="165" fontId="22" fillId="0" borderId="9" xfId="4" applyNumberFormat="1" applyFont="1" applyBorder="1" applyAlignment="1" applyProtection="1">
      <alignment horizontal="center" vertical="top"/>
    </xf>
    <xf numFmtId="169" fontId="22" fillId="0" borderId="9" xfId="4" applyNumberFormat="1" applyFont="1" applyBorder="1" applyAlignment="1" applyProtection="1">
      <alignment horizontal="right" vertical="top"/>
    </xf>
    <xf numFmtId="169" fontId="40" fillId="0" borderId="9" xfId="4" applyNumberFormat="1" applyFont="1" applyBorder="1" applyAlignment="1" applyProtection="1">
      <alignment horizontal="right" vertical="top"/>
    </xf>
    <xf numFmtId="165" fontId="21" fillId="0" borderId="1" xfId="4" applyNumberFormat="1" applyFont="1" applyBorder="1" applyAlignment="1" applyProtection="1">
      <alignment horizontal="center"/>
    </xf>
    <xf numFmtId="165" fontId="52" fillId="0" borderId="1" xfId="4" applyNumberFormat="1" applyFont="1" applyBorder="1" applyAlignment="1" applyProtection="1">
      <alignment horizontal="center"/>
    </xf>
    <xf numFmtId="165" fontId="21" fillId="0" borderId="41" xfId="4" applyNumberFormat="1" applyFont="1" applyBorder="1" applyAlignment="1" applyProtection="1">
      <alignment horizontal="center"/>
    </xf>
    <xf numFmtId="49" fontId="3" fillId="3" borderId="22" xfId="0" applyNumberFormat="1" applyFont="1" applyFill="1" applyBorder="1" applyAlignment="1" applyProtection="1">
      <alignment horizontal="center"/>
    </xf>
    <xf numFmtId="165" fontId="20" fillId="3" borderId="22" xfId="0" applyNumberFormat="1" applyFont="1" applyFill="1" applyBorder="1" applyAlignment="1" applyProtection="1">
      <alignment vertical="center"/>
    </xf>
    <xf numFmtId="165" fontId="20" fillId="3" borderId="22" xfId="0" applyNumberFormat="1" applyFont="1" applyFill="1" applyBorder="1" applyAlignment="1" applyProtection="1">
      <alignment horizontal="left" vertical="center"/>
    </xf>
    <xf numFmtId="169" fontId="20" fillId="3" borderId="22" xfId="0" applyNumberFormat="1" applyFont="1" applyFill="1" applyBorder="1" applyAlignment="1" applyProtection="1">
      <alignment vertical="center"/>
    </xf>
    <xf numFmtId="49" fontId="22" fillId="0" borderId="42" xfId="0" applyNumberFormat="1" applyFont="1" applyBorder="1" applyAlignment="1" applyProtection="1">
      <alignment horizontal="center"/>
    </xf>
    <xf numFmtId="49" fontId="18" fillId="0" borderId="0" xfId="0" applyNumberFormat="1" applyFont="1" applyAlignment="1" applyProtection="1">
      <alignment horizontal="left" vertical="center" wrapText="1"/>
    </xf>
    <xf numFmtId="0" fontId="22" fillId="0" borderId="9" xfId="4" applyFont="1" applyBorder="1" applyAlignment="1" applyProtection="1">
      <alignment horizontal="center" vertical="top" wrapText="1"/>
    </xf>
    <xf numFmtId="49" fontId="3" fillId="0" borderId="18" xfId="0" applyNumberFormat="1" applyFont="1" applyBorder="1" applyAlignment="1" applyProtection="1">
      <alignment horizontal="center" vertical="top" wrapText="1"/>
    </xf>
    <xf numFmtId="0" fontId="21" fillId="0" borderId="40" xfId="4" applyFont="1" applyBorder="1" applyAlignment="1" applyProtection="1">
      <alignment vertical="top" wrapText="1"/>
    </xf>
    <xf numFmtId="0" fontId="20" fillId="0" borderId="1" xfId="4" applyFont="1" applyBorder="1" applyAlignment="1" applyProtection="1">
      <alignment horizontal="center" wrapText="1"/>
    </xf>
    <xf numFmtId="165" fontId="21" fillId="0" borderId="1" xfId="4" applyNumberFormat="1" applyFont="1" applyBorder="1" applyAlignment="1" applyProtection="1">
      <alignment horizontal="left" vertical="top" wrapText="1"/>
    </xf>
    <xf numFmtId="0" fontId="20" fillId="0" borderId="1" xfId="0" applyFont="1" applyBorder="1" applyAlignment="1" applyProtection="1">
      <alignment horizontal="center" wrapText="1"/>
    </xf>
    <xf numFmtId="165" fontId="52" fillId="0" borderId="1" xfId="4" applyNumberFormat="1" applyFont="1" applyBorder="1" applyAlignment="1" applyProtection="1">
      <alignment horizontal="left" vertical="top" wrapText="1"/>
    </xf>
    <xf numFmtId="165" fontId="21" fillId="0" borderId="41" xfId="4" applyNumberFormat="1" applyFont="1" applyBorder="1" applyAlignment="1" applyProtection="1">
      <alignment horizontal="left" vertical="top" wrapText="1"/>
    </xf>
    <xf numFmtId="0" fontId="20" fillId="0" borderId="41" xfId="4" applyFont="1" applyBorder="1" applyAlignment="1" applyProtection="1">
      <alignment horizontal="center" wrapText="1"/>
    </xf>
    <xf numFmtId="49" fontId="17" fillId="3" borderId="22" xfId="0" applyNumberFormat="1" applyFont="1" applyFill="1" applyBorder="1" applyAlignment="1" applyProtection="1">
      <alignment horizontal="left" vertical="top" wrapText="1"/>
    </xf>
    <xf numFmtId="0" fontId="41" fillId="0" borderId="0" xfId="1" applyFont="1" applyFill="1" applyProtection="1"/>
    <xf numFmtId="49" fontId="20" fillId="0" borderId="42" xfId="0" applyNumberFormat="1" applyFont="1" applyBorder="1" applyAlignment="1" applyProtection="1">
      <alignment horizontal="left" vertical="top" wrapText="1"/>
    </xf>
    <xf numFmtId="165" fontId="12" fillId="0" borderId="42" xfId="0" applyNumberFormat="1" applyFont="1" applyBorder="1" applyProtection="1"/>
    <xf numFmtId="166" fontId="12" fillId="0" borderId="42" xfId="0" applyNumberFormat="1" applyFont="1" applyBorder="1" applyProtection="1"/>
    <xf numFmtId="169" fontId="52" fillId="0" borderId="1" xfId="4" applyNumberFormat="1" applyFont="1" applyFill="1" applyBorder="1" applyAlignment="1" applyProtection="1">
      <alignment horizontal="right"/>
    </xf>
    <xf numFmtId="167" fontId="20" fillId="4" borderId="1" xfId="6" applyNumberFormat="1" applyFont="1" applyFill="1" applyBorder="1" applyAlignment="1" applyProtection="1">
      <alignment horizontal="right" vertical="center"/>
    </xf>
    <xf numFmtId="0" fontId="24" fillId="0" borderId="0" xfId="1" applyFont="1" applyBorder="1" applyAlignment="1" applyProtection="1">
      <alignment wrapText="1"/>
    </xf>
    <xf numFmtId="0" fontId="21" fillId="0" borderId="0" xfId="1" applyNumberFormat="1" applyFont="1" applyBorder="1" applyAlignment="1" applyProtection="1">
      <alignment horizontal="center"/>
    </xf>
    <xf numFmtId="0" fontId="21" fillId="0" borderId="18" xfId="1" applyNumberFormat="1" applyFont="1" applyBorder="1" applyAlignment="1" applyProtection="1">
      <alignment horizontal="center" vertical="center"/>
    </xf>
    <xf numFmtId="166" fontId="18" fillId="0" borderId="18" xfId="0" applyNumberFormat="1" applyFont="1" applyBorder="1" applyAlignment="1" applyProtection="1">
      <alignment horizontal="right" vertical="center" wrapText="1"/>
    </xf>
    <xf numFmtId="166" fontId="20" fillId="5" borderId="18" xfId="0" applyNumberFormat="1" applyFont="1" applyFill="1" applyBorder="1" applyProtection="1">
      <protection locked="0"/>
    </xf>
    <xf numFmtId="0" fontId="4" fillId="3" borderId="47" xfId="1" applyFont="1" applyFill="1" applyBorder="1" applyAlignment="1" applyProtection="1"/>
    <xf numFmtId="166" fontId="20" fillId="0" borderId="18" xfId="0" applyNumberFormat="1" applyFont="1" applyBorder="1" applyProtection="1"/>
    <xf numFmtId="39" fontId="0" fillId="0" borderId="24" xfId="0" applyNumberFormat="1" applyFont="1" applyBorder="1" applyProtection="1"/>
    <xf numFmtId="166" fontId="20" fillId="0" borderId="27" xfId="0" applyNumberFormat="1" applyFont="1" applyFill="1" applyBorder="1" applyProtection="1"/>
    <xf numFmtId="166" fontId="20" fillId="0" borderId="26" xfId="0" applyNumberFormat="1" applyFont="1" applyFill="1" applyBorder="1" applyProtection="1"/>
    <xf numFmtId="166" fontId="20" fillId="5" borderId="28" xfId="0" applyNumberFormat="1" applyFont="1" applyFill="1" applyBorder="1" applyProtection="1">
      <protection locked="0"/>
    </xf>
    <xf numFmtId="166" fontId="20" fillId="5" borderId="27" xfId="0" applyNumberFormat="1" applyFont="1" applyFill="1" applyBorder="1" applyProtection="1">
      <protection locked="0"/>
    </xf>
    <xf numFmtId="49" fontId="0" fillId="0" borderId="9" xfId="0" applyNumberFormat="1" applyFont="1" applyBorder="1" applyAlignment="1" applyProtection="1">
      <alignment horizontal="center" vertical="top"/>
    </xf>
    <xf numFmtId="49" fontId="0" fillId="0" borderId="18" xfId="0" applyNumberFormat="1" applyFont="1" applyBorder="1" applyAlignment="1" applyProtection="1">
      <alignment horizontal="center" vertical="top"/>
    </xf>
    <xf numFmtId="49" fontId="0" fillId="0" borderId="9" xfId="0" applyNumberFormat="1" applyFont="1" applyBorder="1" applyAlignment="1" applyProtection="1">
      <alignment horizontal="center" vertical="top" wrapText="1"/>
    </xf>
    <xf numFmtId="49" fontId="11" fillId="0" borderId="18" xfId="0" applyNumberFormat="1" applyFont="1" applyBorder="1" applyAlignment="1" applyProtection="1">
      <alignment horizontal="left" vertical="top" wrapText="1"/>
    </xf>
    <xf numFmtId="165" fontId="17" fillId="0" borderId="18" xfId="0" applyNumberFormat="1" applyFont="1" applyBorder="1" applyAlignment="1" applyProtection="1">
      <alignment horizontal="center" vertical="center" wrapText="1"/>
    </xf>
    <xf numFmtId="166" fontId="17" fillId="0" borderId="18" xfId="0" applyNumberFormat="1" applyFont="1" applyBorder="1" applyAlignment="1" applyProtection="1">
      <alignment horizontal="right" vertical="center" wrapText="1"/>
    </xf>
    <xf numFmtId="0" fontId="17" fillId="0" borderId="18" xfId="0" applyFont="1" applyBorder="1" applyAlignment="1" applyProtection="1">
      <alignment vertical="top" wrapText="1"/>
    </xf>
    <xf numFmtId="0" fontId="0" fillId="0" borderId="18" xfId="0" applyBorder="1" applyAlignment="1" applyProtection="1">
      <alignment vertical="top" wrapText="1"/>
    </xf>
    <xf numFmtId="165" fontId="4" fillId="0" borderId="18" xfId="0" applyNumberFormat="1" applyFont="1" applyBorder="1" applyAlignment="1" applyProtection="1">
      <alignment horizontal="center"/>
    </xf>
    <xf numFmtId="166" fontId="4" fillId="0" borderId="18" xfId="0" applyNumberFormat="1" applyFont="1" applyBorder="1" applyProtection="1"/>
    <xf numFmtId="0" fontId="4" fillId="0" borderId="0" xfId="1" applyFont="1" applyFill="1" applyProtection="1">
      <protection locked="0"/>
    </xf>
    <xf numFmtId="0" fontId="53" fillId="0" borderId="0" xfId="0" applyFont="1" applyAlignment="1" applyProtection="1">
      <alignment vertical="center" wrapText="1"/>
    </xf>
    <xf numFmtId="49" fontId="0" fillId="0" borderId="40" xfId="0" applyNumberFormat="1" applyFont="1" applyBorder="1" applyAlignment="1" applyProtection="1">
      <alignment horizontal="center" vertical="top" wrapText="1"/>
    </xf>
    <xf numFmtId="0" fontId="0" fillId="0" borderId="39" xfId="0" applyFont="1" applyFill="1" applyBorder="1" applyAlignment="1" applyProtection="1">
      <alignment horizontal="justify" vertical="top" wrapText="1"/>
    </xf>
    <xf numFmtId="0" fontId="0" fillId="0" borderId="19" xfId="0" applyFont="1" applyFill="1" applyBorder="1" applyAlignment="1" applyProtection="1">
      <alignment wrapText="1"/>
    </xf>
    <xf numFmtId="4" fontId="0" fillId="0" borderId="19" xfId="0" applyNumberFormat="1" applyFont="1" applyFill="1" applyBorder="1" applyAlignment="1" applyProtection="1">
      <alignment wrapText="1"/>
    </xf>
    <xf numFmtId="39" fontId="0" fillId="0" borderId="20" xfId="0" applyNumberFormat="1" applyFont="1" applyFill="1" applyBorder="1" applyAlignment="1" applyProtection="1">
      <alignment wrapText="1"/>
    </xf>
    <xf numFmtId="0" fontId="11" fillId="0" borderId="47" xfId="1" applyFont="1" applyFill="1" applyBorder="1" applyAlignment="1" applyProtection="1">
      <alignment vertical="center" wrapText="1"/>
    </xf>
    <xf numFmtId="0" fontId="11" fillId="3" borderId="47" xfId="1" applyFont="1" applyFill="1" applyBorder="1" applyAlignment="1" applyProtection="1">
      <alignment vertical="center" wrapText="1"/>
    </xf>
    <xf numFmtId="49" fontId="17" fillId="0" borderId="18" xfId="1" applyNumberFormat="1" applyFont="1" applyBorder="1" applyAlignment="1" applyProtection="1">
      <alignment horizontal="center" vertical="center" wrapText="1"/>
    </xf>
    <xf numFmtId="166" fontId="20" fillId="0" borderId="23" xfId="0" applyNumberFormat="1" applyFont="1" applyBorder="1" applyProtection="1"/>
    <xf numFmtId="0" fontId="20" fillId="0" borderId="0" xfId="0" applyFont="1" applyBorder="1" applyAlignment="1" applyProtection="1">
      <alignment vertical="top"/>
    </xf>
    <xf numFmtId="165" fontId="20" fillId="0" borderId="0" xfId="0" applyNumberFormat="1" applyFont="1" applyBorder="1" applyAlignment="1" applyProtection="1">
      <alignment horizontal="center"/>
    </xf>
    <xf numFmtId="166" fontId="20" fillId="0" borderId="49" xfId="0" applyNumberFormat="1" applyFont="1" applyBorder="1" applyProtection="1"/>
    <xf numFmtId="166" fontId="20" fillId="0" borderId="25" xfId="0" applyNumberFormat="1" applyFont="1" applyBorder="1" applyProtection="1"/>
    <xf numFmtId="0" fontId="18" fillId="0" borderId="0" xfId="1" applyFont="1" applyFill="1" applyBorder="1" applyAlignment="1" applyProtection="1">
      <alignment wrapText="1"/>
    </xf>
    <xf numFmtId="0" fontId="32" fillId="0" borderId="0" xfId="1" applyFont="1" applyFill="1" applyBorder="1" applyAlignment="1" applyProtection="1">
      <alignment vertical="center" wrapText="1"/>
    </xf>
    <xf numFmtId="0" fontId="18" fillId="0" borderId="0" xfId="1" applyFont="1" applyFill="1" applyBorder="1" applyAlignment="1" applyProtection="1">
      <alignment vertical="top" wrapText="1"/>
    </xf>
    <xf numFmtId="0" fontId="17" fillId="3" borderId="0" xfId="1" applyFont="1" applyFill="1" applyBorder="1" applyAlignment="1" applyProtection="1">
      <alignment vertical="center" wrapText="1"/>
    </xf>
    <xf numFmtId="0" fontId="22" fillId="0" borderId="0" xfId="1" applyFont="1" applyFill="1" applyBorder="1" applyAlignment="1" applyProtection="1">
      <alignment vertical="center" wrapText="1"/>
    </xf>
    <xf numFmtId="0" fontId="35" fillId="0" borderId="0" xfId="1" applyFont="1" applyFill="1" applyBorder="1" applyAlignment="1" applyProtection="1">
      <alignment vertical="center" wrapText="1"/>
    </xf>
    <xf numFmtId="0" fontId="21" fillId="0" borderId="0" xfId="1" applyFont="1" applyFill="1" applyBorder="1" applyProtection="1"/>
    <xf numFmtId="0" fontId="36" fillId="0" borderId="0" xfId="0" applyFont="1" applyBorder="1" applyProtection="1"/>
    <xf numFmtId="165" fontId="20" fillId="0" borderId="29" xfId="0" applyNumberFormat="1" applyFont="1" applyBorder="1" applyAlignment="1" applyProtection="1">
      <alignment horizontal="center"/>
    </xf>
    <xf numFmtId="166" fontId="45" fillId="0" borderId="16" xfId="0" applyNumberFormat="1" applyFont="1" applyBorder="1" applyAlignment="1" applyProtection="1">
      <alignment horizontal="center" wrapText="1"/>
    </xf>
    <xf numFmtId="166" fontId="17" fillId="0" borderId="21" xfId="0" applyNumberFormat="1" applyFont="1" applyBorder="1" applyAlignment="1" applyProtection="1">
      <alignment horizontal="center" wrapText="1"/>
    </xf>
    <xf numFmtId="166" fontId="17" fillId="0" borderId="29" xfId="0" applyNumberFormat="1" applyFont="1" applyBorder="1" applyAlignment="1" applyProtection="1">
      <alignment horizontal="center" wrapText="1"/>
    </xf>
    <xf numFmtId="0" fontId="20" fillId="0" borderId="21" xfId="0" applyFont="1" applyBorder="1" applyAlignment="1" applyProtection="1">
      <alignment horizontal="center"/>
    </xf>
    <xf numFmtId="170" fontId="20" fillId="0" borderId="29" xfId="0" applyNumberFormat="1" applyFont="1" applyBorder="1" applyAlignment="1" applyProtection="1">
      <alignment horizontal="center"/>
    </xf>
    <xf numFmtId="166" fontId="20" fillId="0" borderId="16" xfId="0" applyNumberFormat="1" applyFont="1" applyBorder="1" applyAlignment="1" applyProtection="1">
      <alignment horizontal="center"/>
    </xf>
    <xf numFmtId="166" fontId="20" fillId="0" borderId="29" xfId="0" applyNumberFormat="1" applyFont="1" applyBorder="1" applyAlignment="1" applyProtection="1">
      <alignment horizontal="center"/>
    </xf>
    <xf numFmtId="166" fontId="17" fillId="0" borderId="29" xfId="0" applyNumberFormat="1" applyFont="1" applyBorder="1" applyAlignment="1" applyProtection="1">
      <alignment horizontal="center" vertical="center" wrapText="1"/>
    </xf>
    <xf numFmtId="0" fontId="20" fillId="0" borderId="29" xfId="0" applyFont="1" applyBorder="1" applyAlignment="1" applyProtection="1">
      <alignment horizontal="center"/>
    </xf>
    <xf numFmtId="165" fontId="47" fillId="0" borderId="29" xfId="0" applyNumberFormat="1" applyFont="1" applyBorder="1" applyAlignment="1" applyProtection="1">
      <alignment horizontal="center" wrapText="1"/>
    </xf>
    <xf numFmtId="166" fontId="47" fillId="0" borderId="21" xfId="0" applyNumberFormat="1" applyFont="1" applyBorder="1" applyAlignment="1" applyProtection="1">
      <alignment horizontal="center"/>
    </xf>
    <xf numFmtId="166" fontId="43" fillId="0" borderId="16" xfId="0" applyNumberFormat="1" applyFont="1" applyBorder="1" applyAlignment="1" applyProtection="1">
      <alignment horizontal="center"/>
    </xf>
    <xf numFmtId="0" fontId="47" fillId="0" borderId="29" xfId="0" applyFont="1" applyBorder="1" applyAlignment="1" applyProtection="1">
      <alignment horizontal="center" wrapText="1"/>
    </xf>
    <xf numFmtId="166" fontId="47" fillId="0" borderId="29" xfId="0" applyNumberFormat="1" applyFont="1" applyBorder="1" applyAlignment="1" applyProtection="1">
      <alignment horizontal="center"/>
    </xf>
    <xf numFmtId="0" fontId="47" fillId="3" borderId="35" xfId="0" applyFont="1" applyFill="1" applyBorder="1" applyAlignment="1" applyProtection="1">
      <alignment horizontal="center" wrapText="1"/>
    </xf>
    <xf numFmtId="0" fontId="47" fillId="3" borderId="50" xfId="0" applyFont="1" applyFill="1" applyBorder="1" applyAlignment="1" applyProtection="1">
      <alignment horizontal="center" wrapText="1"/>
    </xf>
    <xf numFmtId="166" fontId="47" fillId="0" borderId="15" xfId="0" applyNumberFormat="1" applyFont="1" applyBorder="1" applyAlignment="1" applyProtection="1">
      <alignment horizontal="center"/>
    </xf>
    <xf numFmtId="166" fontId="20" fillId="0" borderId="21" xfId="0" applyNumberFormat="1" applyFont="1" applyBorder="1" applyAlignment="1" applyProtection="1">
      <alignment horizontal="center"/>
    </xf>
    <xf numFmtId="49" fontId="10" fillId="0" borderId="51" xfId="1" applyNumberFormat="1" applyFont="1" applyBorder="1" applyAlignment="1" applyProtection="1">
      <alignment horizontal="center" vertical="center" wrapText="1"/>
    </xf>
    <xf numFmtId="0" fontId="18" fillId="0" borderId="52" xfId="0" applyFont="1" applyBorder="1" applyAlignment="1" applyProtection="1">
      <alignment vertical="center" wrapText="1"/>
    </xf>
    <xf numFmtId="0" fontId="18" fillId="0" borderId="26" xfId="0" applyFont="1" applyBorder="1" applyAlignment="1" applyProtection="1">
      <alignment wrapText="1"/>
    </xf>
    <xf numFmtId="0" fontId="18" fillId="0" borderId="26" xfId="0" applyFont="1" applyBorder="1" applyAlignment="1" applyProtection="1">
      <alignment vertical="center" wrapText="1"/>
    </xf>
    <xf numFmtId="166" fontId="45" fillId="0" borderId="28" xfId="0" applyNumberFormat="1" applyFont="1" applyBorder="1" applyAlignment="1" applyProtection="1">
      <alignment horizontal="right" wrapText="1"/>
    </xf>
    <xf numFmtId="166" fontId="17" fillId="0" borderId="27" xfId="0" applyNumberFormat="1" applyFont="1" applyBorder="1" applyAlignment="1" applyProtection="1">
      <alignment horizontal="right" wrapText="1"/>
    </xf>
    <xf numFmtId="166" fontId="17" fillId="0" borderId="26" xfId="0" applyNumberFormat="1" applyFont="1" applyBorder="1" applyAlignment="1" applyProtection="1">
      <alignment horizontal="right" wrapText="1"/>
    </xf>
    <xf numFmtId="0" fontId="20" fillId="0" borderId="27" xfId="0" applyFont="1" applyBorder="1" applyProtection="1"/>
    <xf numFmtId="166" fontId="20" fillId="0" borderId="28" xfId="0" applyNumberFormat="1" applyFont="1" applyBorder="1" applyProtection="1"/>
    <xf numFmtId="166" fontId="20" fillId="0" borderId="26" xfId="0" applyNumberFormat="1" applyFont="1" applyBorder="1" applyProtection="1"/>
    <xf numFmtId="166" fontId="17" fillId="0" borderId="26" xfId="0" applyNumberFormat="1" applyFont="1" applyBorder="1" applyAlignment="1" applyProtection="1">
      <alignment horizontal="right" vertical="center" wrapText="1"/>
    </xf>
    <xf numFmtId="166" fontId="45" fillId="0" borderId="26" xfId="0" applyNumberFormat="1" applyFont="1" applyBorder="1" applyAlignment="1" applyProtection="1">
      <alignment horizontal="right" wrapText="1"/>
    </xf>
    <xf numFmtId="0" fontId="20" fillId="0" borderId="26" xfId="0" applyFont="1" applyBorder="1" applyProtection="1"/>
    <xf numFmtId="166" fontId="47" fillId="0" borderId="27" xfId="0" applyNumberFormat="1" applyFont="1" applyBorder="1" applyProtection="1"/>
    <xf numFmtId="166" fontId="43" fillId="0" borderId="28" xfId="0" applyNumberFormat="1" applyFont="1" applyBorder="1" applyProtection="1"/>
    <xf numFmtId="166" fontId="47" fillId="0" borderId="26" xfId="0" applyNumberFormat="1" applyFont="1" applyBorder="1" applyProtection="1"/>
    <xf numFmtId="166" fontId="20" fillId="0" borderId="53" xfId="0" applyNumberFormat="1" applyFont="1" applyFill="1" applyBorder="1" applyProtection="1"/>
    <xf numFmtId="166" fontId="47" fillId="0" borderId="18" xfId="0" applyNumberFormat="1" applyFont="1" applyBorder="1" applyProtection="1"/>
    <xf numFmtId="166" fontId="20" fillId="0" borderId="27" xfId="0" applyNumberFormat="1" applyFont="1" applyBorder="1" applyProtection="1"/>
    <xf numFmtId="0" fontId="20" fillId="0" borderId="28" xfId="0" applyFont="1" applyBorder="1" applyProtection="1"/>
    <xf numFmtId="49" fontId="0" fillId="0" borderId="7" xfId="0" applyNumberFormat="1" applyFont="1" applyBorder="1" applyAlignment="1" applyProtection="1">
      <alignment horizontal="center" vertical="top"/>
    </xf>
    <xf numFmtId="165" fontId="12" fillId="5" borderId="5" xfId="0" applyNumberFormat="1" applyFont="1" applyFill="1" applyBorder="1" applyAlignment="1" applyProtection="1">
      <alignment horizontal="left" vertical="top" wrapText="1"/>
      <protection locked="0"/>
    </xf>
    <xf numFmtId="166" fontId="20" fillId="5" borderId="26" xfId="0" applyNumberFormat="1" applyFont="1" applyFill="1" applyBorder="1" applyProtection="1">
      <protection locked="0"/>
    </xf>
    <xf numFmtId="166" fontId="47" fillId="5" borderId="26" xfId="0" applyNumberFormat="1" applyFont="1" applyFill="1" applyBorder="1" applyProtection="1">
      <protection locked="0"/>
    </xf>
    <xf numFmtId="166" fontId="20" fillId="5" borderId="37" xfId="0" applyNumberFormat="1" applyFont="1" applyFill="1" applyBorder="1" applyProtection="1">
      <protection locked="0"/>
    </xf>
    <xf numFmtId="169" fontId="21" fillId="5" borderId="1" xfId="4" applyNumberFormat="1" applyFont="1" applyFill="1" applyBorder="1" applyAlignment="1" applyProtection="1">
      <alignment horizontal="right"/>
      <protection locked="0"/>
    </xf>
    <xf numFmtId="169" fontId="20" fillId="5" borderId="1" xfId="4" applyNumberFormat="1" applyFont="1" applyFill="1" applyBorder="1" applyAlignment="1" applyProtection="1">
      <alignment horizontal="right"/>
      <protection locked="0"/>
    </xf>
    <xf numFmtId="169" fontId="20" fillId="5" borderId="41" xfId="4" applyNumberFormat="1" applyFont="1" applyFill="1" applyBorder="1" applyAlignment="1" applyProtection="1">
      <alignment horizontal="right"/>
      <protection locked="0"/>
    </xf>
    <xf numFmtId="165" fontId="21" fillId="5" borderId="1" xfId="4" applyNumberFormat="1" applyFont="1" applyFill="1" applyBorder="1" applyAlignment="1" applyProtection="1">
      <alignment horizontal="left" vertical="top" wrapText="1"/>
      <protection locked="0"/>
    </xf>
    <xf numFmtId="0" fontId="3" fillId="0" borderId="0" xfId="0" applyFont="1" applyBorder="1" applyAlignment="1" applyProtection="1">
      <alignment horizontal="left" vertical="top" wrapText="1"/>
    </xf>
    <xf numFmtId="0" fontId="11" fillId="0" borderId="0" xfId="1" applyFont="1" applyAlignment="1">
      <alignment horizontal="left" vertical="center" wrapText="1"/>
    </xf>
    <xf numFmtId="0" fontId="0" fillId="0" borderId="0" xfId="0" applyAlignment="1">
      <alignment horizontal="left"/>
    </xf>
    <xf numFmtId="0" fontId="4" fillId="0" borderId="0" xfId="1" applyFont="1"/>
    <xf numFmtId="0" fontId="11" fillId="0" borderId="0" xfId="1" applyFont="1" applyAlignment="1">
      <alignment vertical="center" wrapText="1"/>
    </xf>
    <xf numFmtId="0" fontId="7" fillId="0" borderId="0" xfId="1" applyFont="1" applyAlignment="1">
      <alignment vertical="center" wrapText="1"/>
    </xf>
    <xf numFmtId="0" fontId="7" fillId="3" borderId="56" xfId="1" applyFont="1" applyFill="1" applyBorder="1" applyAlignment="1">
      <alignment vertical="center" wrapText="1"/>
    </xf>
    <xf numFmtId="0" fontId="11" fillId="0" borderId="13" xfId="1" applyFont="1" applyBorder="1" applyAlignment="1">
      <alignment vertical="center" wrapText="1"/>
    </xf>
    <xf numFmtId="0" fontId="14" fillId="0" borderId="0" xfId="0" applyFont="1"/>
    <xf numFmtId="49" fontId="3" fillId="0" borderId="0" xfId="0" applyNumberFormat="1" applyFont="1" applyBorder="1" applyAlignment="1" applyProtection="1">
      <alignment horizontal="left" vertical="top"/>
    </xf>
    <xf numFmtId="166" fontId="20" fillId="5" borderId="15" xfId="0" applyNumberFormat="1" applyFont="1" applyFill="1" applyBorder="1" applyProtection="1">
      <protection locked="0"/>
    </xf>
    <xf numFmtId="166" fontId="20" fillId="5" borderId="21" xfId="0" applyNumberFormat="1" applyFont="1" applyFill="1" applyBorder="1" applyProtection="1">
      <protection locked="0"/>
    </xf>
    <xf numFmtId="49" fontId="28" fillId="0" borderId="28" xfId="0" applyNumberFormat="1" applyFont="1" applyBorder="1" applyAlignment="1" applyProtection="1">
      <alignment horizontal="left" vertical="top" wrapText="1"/>
    </xf>
    <xf numFmtId="0" fontId="47" fillId="0" borderId="61" xfId="0" applyFont="1" applyBorder="1" applyAlignment="1" applyProtection="1">
      <alignment horizontal="center" wrapText="1"/>
    </xf>
    <xf numFmtId="0" fontId="47" fillId="0" borderId="32" xfId="0" applyFont="1" applyBorder="1" applyAlignment="1" applyProtection="1">
      <alignment horizontal="center" wrapText="1"/>
    </xf>
    <xf numFmtId="0" fontId="47" fillId="0" borderId="24" xfId="0" applyFont="1" applyBorder="1" applyAlignment="1" applyProtection="1">
      <alignment horizontal="center" wrapText="1"/>
    </xf>
    <xf numFmtId="0" fontId="47" fillId="0" borderId="62" xfId="0" applyFont="1" applyBorder="1" applyAlignment="1" applyProtection="1">
      <alignment horizontal="center" wrapText="1"/>
    </xf>
    <xf numFmtId="0" fontId="12" fillId="2" borderId="1" xfId="0" applyFont="1" applyFill="1" applyBorder="1" applyAlignment="1" applyProtection="1">
      <alignment horizontal="left"/>
      <protection locked="0"/>
    </xf>
    <xf numFmtId="0" fontId="0" fillId="0" borderId="0" xfId="0" applyFont="1" applyBorder="1" applyAlignment="1" applyProtection="1">
      <alignment horizontal="left" wrapText="1"/>
    </xf>
    <xf numFmtId="0" fontId="2" fillId="0" borderId="0" xfId="1" applyNumberFormat="1" applyProtection="1"/>
    <xf numFmtId="0" fontId="10" fillId="0" borderId="0" xfId="0" applyNumberFormat="1" applyFont="1" applyProtection="1"/>
    <xf numFmtId="0" fontId="21" fillId="0" borderId="0" xfId="1" applyNumberFormat="1" applyFont="1" applyProtection="1"/>
    <xf numFmtId="0" fontId="12" fillId="0" borderId="0" xfId="0" applyNumberFormat="1" applyFont="1" applyProtection="1"/>
    <xf numFmtId="0" fontId="12" fillId="0" borderId="0" xfId="0" applyNumberFormat="1" applyFont="1" applyBorder="1" applyProtection="1"/>
    <xf numFmtId="0" fontId="3" fillId="0" borderId="0" xfId="0" applyNumberFormat="1" applyFont="1" applyAlignment="1" applyProtection="1">
      <alignment wrapText="1"/>
    </xf>
    <xf numFmtId="0" fontId="24" fillId="0" borderId="0" xfId="1" applyNumberFormat="1" applyFont="1" applyBorder="1" applyAlignment="1" applyProtection="1">
      <alignment wrapText="1"/>
    </xf>
    <xf numFmtId="0" fontId="3" fillId="0" borderId="0" xfId="0" applyNumberFormat="1" applyFont="1" applyProtection="1"/>
    <xf numFmtId="0" fontId="25" fillId="0" borderId="0" xfId="1" applyNumberFormat="1" applyFont="1" applyProtection="1"/>
    <xf numFmtId="0" fontId="24" fillId="0" borderId="0" xfId="1" applyNumberFormat="1" applyFont="1" applyProtection="1"/>
    <xf numFmtId="0" fontId="20" fillId="0" borderId="18" xfId="1" applyNumberFormat="1" applyFont="1" applyFill="1" applyBorder="1" applyAlignment="1" applyProtection="1">
      <alignment horizontal="center" vertical="center" wrapText="1"/>
    </xf>
    <xf numFmtId="0" fontId="20" fillId="0" borderId="18" xfId="1" applyNumberFormat="1" applyFont="1" applyFill="1" applyBorder="1" applyAlignment="1" applyProtection="1">
      <alignment horizontal="left" vertical="center" wrapText="1"/>
    </xf>
    <xf numFmtId="0" fontId="20" fillId="0" borderId="0" xfId="1" applyNumberFormat="1" applyFont="1" applyFill="1" applyBorder="1" applyAlignment="1" applyProtection="1">
      <alignment horizontal="center" vertical="center" wrapText="1"/>
    </xf>
    <xf numFmtId="0" fontId="17" fillId="0" borderId="18" xfId="1" applyNumberFormat="1" applyFont="1" applyFill="1" applyBorder="1" applyAlignment="1" applyProtection="1">
      <alignment horizontal="left" vertical="center" wrapText="1"/>
    </xf>
    <xf numFmtId="0" fontId="21" fillId="0" borderId="1" xfId="1" applyNumberFormat="1" applyFont="1" applyBorder="1" applyProtection="1"/>
    <xf numFmtId="0" fontId="21" fillId="0" borderId="18" xfId="1" applyNumberFormat="1" applyFont="1" applyBorder="1" applyProtection="1"/>
    <xf numFmtId="0" fontId="20" fillId="0" borderId="18" xfId="0" applyNumberFormat="1" applyFont="1" applyBorder="1" applyAlignment="1" applyProtection="1">
      <alignment horizontal="justify" vertical="top" wrapText="1"/>
    </xf>
    <xf numFmtId="0" fontId="20" fillId="0" borderId="18" xfId="0" applyNumberFormat="1" applyFont="1" applyBorder="1" applyAlignment="1" applyProtection="1">
      <alignment horizontal="justify" vertical="center" wrapText="1"/>
    </xf>
    <xf numFmtId="0" fontId="20" fillId="0" borderId="0" xfId="0" applyNumberFormat="1" applyFont="1" applyBorder="1" applyAlignment="1" applyProtection="1">
      <alignment horizontal="justify" vertical="top" wrapText="1"/>
    </xf>
    <xf numFmtId="0" fontId="21" fillId="0" borderId="0" xfId="1" applyNumberFormat="1" applyFont="1" applyBorder="1" applyProtection="1"/>
    <xf numFmtId="0" fontId="24" fillId="0" borderId="18" xfId="1" applyNumberFormat="1" applyFont="1" applyBorder="1" applyProtection="1"/>
    <xf numFmtId="0" fontId="10" fillId="0" borderId="0" xfId="0" applyNumberFormat="1" applyFont="1" applyBorder="1" applyProtection="1"/>
    <xf numFmtId="0" fontId="17" fillId="0" borderId="18" xfId="0" applyNumberFormat="1" applyFont="1" applyBorder="1" applyProtection="1"/>
    <xf numFmtId="0" fontId="17" fillId="0" borderId="8" xfId="6" applyNumberFormat="1" applyFont="1" applyFill="1" applyBorder="1" applyAlignment="1" applyProtection="1">
      <alignment vertical="top"/>
    </xf>
    <xf numFmtId="0" fontId="22" fillId="0" borderId="0" xfId="0" applyNumberFormat="1" applyFont="1" applyProtection="1"/>
    <xf numFmtId="0" fontId="20" fillId="0" borderId="0" xfId="0" applyNumberFormat="1" applyFont="1" applyBorder="1" applyProtection="1"/>
    <xf numFmtId="0" fontId="24" fillId="0" borderId="0" xfId="0" applyNumberFormat="1" applyFont="1" applyFill="1" applyBorder="1" applyProtection="1"/>
    <xf numFmtId="0" fontId="22" fillId="0" borderId="0" xfId="0" applyNumberFormat="1" applyFont="1" applyBorder="1" applyProtection="1"/>
    <xf numFmtId="0" fontId="22" fillId="0" borderId="0" xfId="0" applyNumberFormat="1" applyFont="1" applyAlignment="1" applyProtection="1"/>
    <xf numFmtId="0" fontId="0" fillId="0" borderId="0" xfId="0" applyNumberFormat="1" applyFont="1" applyBorder="1" applyAlignment="1" applyProtection="1">
      <alignment horizontal="left" wrapText="1"/>
    </xf>
    <xf numFmtId="0" fontId="22" fillId="0" borderId="0" xfId="0" applyNumberFormat="1" applyFont="1" applyBorder="1" applyAlignment="1" applyProtection="1">
      <alignment horizontal="left" wrapText="1"/>
    </xf>
    <xf numFmtId="0" fontId="21" fillId="0" borderId="3" xfId="0" applyNumberFormat="1" applyFont="1" applyBorder="1" applyProtection="1"/>
    <xf numFmtId="0" fontId="21" fillId="0" borderId="0" xfId="0" applyNumberFormat="1" applyFont="1" applyBorder="1" applyProtection="1"/>
    <xf numFmtId="0" fontId="10" fillId="2" borderId="1" xfId="0" applyNumberFormat="1" applyFont="1" applyFill="1" applyBorder="1" applyProtection="1">
      <protection locked="0"/>
    </xf>
    <xf numFmtId="0" fontId="21" fillId="2" borderId="18" xfId="1" applyNumberFormat="1" applyFont="1" applyFill="1" applyBorder="1" applyProtection="1">
      <protection locked="0"/>
    </xf>
    <xf numFmtId="49" fontId="11" fillId="0" borderId="0" xfId="1" applyNumberFormat="1" applyFont="1" applyAlignment="1" applyProtection="1">
      <alignment horizontal="left" vertical="top" wrapText="1"/>
    </xf>
    <xf numFmtId="49" fontId="11" fillId="0" borderId="0" xfId="1" applyNumberFormat="1" applyFont="1" applyAlignment="1" applyProtection="1">
      <alignment horizontal="left" vertical="center" wrapText="1"/>
    </xf>
    <xf numFmtId="165" fontId="11" fillId="0" borderId="0" xfId="1" applyNumberFormat="1" applyFont="1" applyAlignment="1" applyProtection="1">
      <alignment horizontal="left" vertical="center" wrapText="1"/>
    </xf>
    <xf numFmtId="166" fontId="11" fillId="0" borderId="0" xfId="1" applyNumberFormat="1" applyFont="1" applyAlignment="1" applyProtection="1">
      <alignment horizontal="left" vertical="center" wrapText="1"/>
    </xf>
    <xf numFmtId="166" fontId="20" fillId="3" borderId="19" xfId="0" applyNumberFormat="1" applyFont="1" applyFill="1" applyBorder="1" applyProtection="1"/>
    <xf numFmtId="49" fontId="11" fillId="0" borderId="22" xfId="0" applyNumberFormat="1" applyFont="1" applyBorder="1" applyAlignment="1" applyProtection="1">
      <alignment horizontal="left" vertical="top" wrapText="1"/>
    </xf>
    <xf numFmtId="165" fontId="17" fillId="0" borderId="24" xfId="0" applyNumberFormat="1" applyFont="1" applyBorder="1" applyAlignment="1" applyProtection="1">
      <alignment horizontal="center" vertical="center" wrapText="1"/>
    </xf>
    <xf numFmtId="166" fontId="17" fillId="0" borderId="24" xfId="0" applyNumberFormat="1" applyFont="1" applyBorder="1" applyAlignment="1" applyProtection="1">
      <alignment horizontal="right" vertical="center" wrapText="1"/>
    </xf>
    <xf numFmtId="49" fontId="20" fillId="0" borderId="22" xfId="0" applyNumberFormat="1" applyFont="1" applyBorder="1" applyAlignment="1" applyProtection="1">
      <alignment horizontal="left" vertical="top" wrapText="1"/>
    </xf>
    <xf numFmtId="49" fontId="20" fillId="0" borderId="19" xfId="0" applyNumberFormat="1" applyFont="1" applyBorder="1" applyAlignment="1" applyProtection="1">
      <alignment horizontal="left" vertical="top" wrapText="1"/>
    </xf>
    <xf numFmtId="49" fontId="9" fillId="0" borderId="0" xfId="0" applyNumberFormat="1" applyFont="1" applyAlignment="1" applyProtection="1">
      <alignment horizontal="left" vertical="top"/>
    </xf>
    <xf numFmtId="0" fontId="0" fillId="0" borderId="0" xfId="0" applyAlignment="1" applyProtection="1">
      <alignment vertical="top" wrapText="1"/>
    </xf>
    <xf numFmtId="165" fontId="4" fillId="0" borderId="0" xfId="0" applyNumberFormat="1" applyFont="1" applyAlignment="1" applyProtection="1">
      <alignment horizontal="center"/>
    </xf>
    <xf numFmtId="166" fontId="4" fillId="0" borderId="0" xfId="0" applyNumberFormat="1" applyFont="1" applyProtection="1"/>
    <xf numFmtId="166" fontId="20" fillId="0" borderId="22" xfId="0" applyNumberFormat="1" applyFont="1" applyBorder="1" applyProtection="1"/>
    <xf numFmtId="0" fontId="20" fillId="0" borderId="0" xfId="0" applyFont="1" applyAlignment="1" applyProtection="1">
      <alignment vertical="top"/>
    </xf>
    <xf numFmtId="166" fontId="20" fillId="0" borderId="0" xfId="0" applyNumberFormat="1" applyFont="1" applyProtection="1"/>
    <xf numFmtId="166" fontId="20" fillId="0" borderId="24" xfId="0" applyNumberFormat="1" applyFont="1" applyBorder="1" applyProtection="1"/>
    <xf numFmtId="166" fontId="18" fillId="0" borderId="19" xfId="0" applyNumberFormat="1" applyFont="1" applyBorder="1" applyAlignment="1" applyProtection="1">
      <alignment horizontal="right" vertical="center" wrapText="1"/>
    </xf>
    <xf numFmtId="49" fontId="20" fillId="0" borderId="21" xfId="0" applyNumberFormat="1" applyFont="1" applyBorder="1" applyAlignment="1" applyProtection="1">
      <alignment horizontal="left" vertical="top" wrapText="1"/>
    </xf>
    <xf numFmtId="166" fontId="18" fillId="0" borderId="0" xfId="0" applyNumberFormat="1" applyFont="1" applyAlignment="1" applyProtection="1">
      <alignment horizontal="right" vertical="center" wrapText="1"/>
    </xf>
    <xf numFmtId="49" fontId="3" fillId="0" borderId="16" xfId="0" applyNumberFormat="1" applyFont="1" applyBorder="1" applyAlignment="1" applyProtection="1">
      <alignment horizontal="left" vertical="top" wrapText="1"/>
    </xf>
    <xf numFmtId="49" fontId="18" fillId="0" borderId="24" xfId="0" applyNumberFormat="1" applyFont="1" applyBorder="1" applyAlignment="1" applyProtection="1">
      <alignment horizontal="left" vertical="top" wrapText="1"/>
    </xf>
    <xf numFmtId="165" fontId="18" fillId="0" borderId="24" xfId="0" applyNumberFormat="1" applyFont="1" applyBorder="1" applyAlignment="1" applyProtection="1">
      <alignment horizontal="center" vertical="center" wrapText="1"/>
    </xf>
    <xf numFmtId="166" fontId="18" fillId="0" borderId="24" xfId="0" applyNumberFormat="1" applyFont="1" applyBorder="1" applyAlignment="1" applyProtection="1">
      <alignment horizontal="right" vertical="center" wrapText="1"/>
    </xf>
    <xf numFmtId="4" fontId="12" fillId="0" borderId="15" xfId="2" applyNumberFormat="1" applyFont="1" applyBorder="1" applyAlignment="1" applyProtection="1">
      <alignment vertical="top" wrapText="1"/>
    </xf>
    <xf numFmtId="49" fontId="3" fillId="0" borderId="0" xfId="0" applyNumberFormat="1" applyFont="1" applyAlignment="1" applyProtection="1">
      <alignment horizontal="left" vertical="top"/>
    </xf>
    <xf numFmtId="4" fontId="12" fillId="0" borderId="0" xfId="2" applyNumberFormat="1" applyFont="1" applyAlignment="1" applyProtection="1">
      <alignment vertical="top" wrapText="1"/>
    </xf>
    <xf numFmtId="166" fontId="20" fillId="3" borderId="0" xfId="0" applyNumberFormat="1" applyFont="1" applyFill="1" applyBorder="1" applyProtection="1"/>
    <xf numFmtId="49" fontId="10" fillId="0" borderId="7" xfId="1" applyNumberFormat="1" applyFont="1" applyBorder="1" applyAlignment="1" applyProtection="1">
      <alignment horizontal="left" vertical="center" wrapText="1"/>
    </xf>
    <xf numFmtId="0" fontId="10" fillId="0" borderId="0" xfId="0" applyFont="1" applyBorder="1" applyAlignment="1" applyProtection="1">
      <alignment horizontal="left"/>
    </xf>
    <xf numFmtId="0" fontId="47" fillId="0" borderId="27" xfId="0" applyFont="1" applyBorder="1" applyAlignment="1" applyProtection="1">
      <alignment horizontal="center" wrapText="1"/>
    </xf>
    <xf numFmtId="166" fontId="20" fillId="3" borderId="27" xfId="0" applyNumberFormat="1" applyFont="1" applyFill="1" applyBorder="1" applyProtection="1"/>
    <xf numFmtId="0" fontId="20" fillId="0" borderId="56" xfId="0" applyFont="1" applyBorder="1" applyAlignment="1" applyProtection="1">
      <alignment wrapText="1"/>
    </xf>
    <xf numFmtId="0" fontId="47" fillId="0" borderId="26" xfId="0" applyFont="1" applyBorder="1" applyAlignment="1" applyProtection="1">
      <alignment horizontal="center" wrapText="1"/>
    </xf>
    <xf numFmtId="0" fontId="47" fillId="0" borderId="28" xfId="0" applyFont="1" applyBorder="1" applyAlignment="1" applyProtection="1">
      <alignment horizontal="center" wrapText="1"/>
    </xf>
    <xf numFmtId="0" fontId="47" fillId="0" borderId="16" xfId="0" applyFont="1" applyBorder="1" applyAlignment="1" applyProtection="1">
      <alignment horizontal="center" wrapText="1"/>
    </xf>
    <xf numFmtId="166" fontId="20" fillId="3" borderId="28" xfId="0" applyNumberFormat="1" applyFont="1" applyFill="1" applyBorder="1" applyProtection="1"/>
    <xf numFmtId="0" fontId="20" fillId="0" borderId="27" xfId="0" applyFont="1" applyBorder="1" applyProtection="1">
      <protection locked="0"/>
    </xf>
    <xf numFmtId="166" fontId="20" fillId="0" borderId="28" xfId="0" applyNumberFormat="1" applyFont="1" applyBorder="1" applyProtection="1">
      <protection locked="0"/>
    </xf>
    <xf numFmtId="0" fontId="0" fillId="0" borderId="15" xfId="0" applyNumberFormat="1" applyFont="1" applyBorder="1" applyAlignment="1" applyProtection="1">
      <alignment horizontal="left" wrapText="1"/>
    </xf>
    <xf numFmtId="0" fontId="22" fillId="0" borderId="20" xfId="0" applyNumberFormat="1" applyFont="1" applyBorder="1" applyAlignment="1" applyProtection="1">
      <alignment horizontal="left" wrapText="1"/>
    </xf>
    <xf numFmtId="0" fontId="22" fillId="0" borderId="16" xfId="0" applyNumberFormat="1" applyFont="1" applyBorder="1" applyAlignment="1" applyProtection="1">
      <alignment horizontal="left" wrapText="1"/>
    </xf>
    <xf numFmtId="0" fontId="22" fillId="0" borderId="25" xfId="0" applyNumberFormat="1" applyFont="1" applyBorder="1" applyAlignment="1" applyProtection="1">
      <alignment horizontal="left" wrapText="1"/>
    </xf>
    <xf numFmtId="0" fontId="12" fillId="2" borderId="1" xfId="0" applyNumberFormat="1" applyFont="1" applyFill="1" applyBorder="1" applyAlignment="1" applyProtection="1">
      <alignment horizontal="left"/>
      <protection locked="0"/>
    </xf>
    <xf numFmtId="0" fontId="22" fillId="0" borderId="21" xfId="0" applyNumberFormat="1" applyFont="1" applyBorder="1" applyAlignment="1" applyProtection="1">
      <alignment horizontal="left" wrapText="1"/>
    </xf>
    <xf numFmtId="0" fontId="22" fillId="0" borderId="23" xfId="0" applyNumberFormat="1" applyFont="1" applyBorder="1" applyAlignment="1" applyProtection="1">
      <alignment horizontal="left" wrapText="1"/>
    </xf>
    <xf numFmtId="0" fontId="0" fillId="0" borderId="20" xfId="0" applyNumberFormat="1" applyFont="1" applyBorder="1" applyAlignment="1" applyProtection="1">
      <alignment horizontal="left" wrapText="1"/>
    </xf>
    <xf numFmtId="0" fontId="0" fillId="0" borderId="0" xfId="0" applyFont="1" applyBorder="1" applyAlignment="1" applyProtection="1">
      <alignment horizontal="left" wrapText="1"/>
    </xf>
    <xf numFmtId="0" fontId="3" fillId="0" borderId="1" xfId="0" applyFont="1" applyBorder="1" applyAlignment="1" applyProtection="1">
      <alignment horizontal="left" vertical="top" wrapText="1"/>
    </xf>
    <xf numFmtId="0" fontId="0" fillId="0" borderId="58" xfId="0" applyFont="1" applyBorder="1" applyAlignment="1" applyProtection="1">
      <alignment horizontal="left" vertical="top" wrapText="1"/>
    </xf>
    <xf numFmtId="0" fontId="0" fillId="0" borderId="59" xfId="0" applyFont="1" applyBorder="1" applyAlignment="1" applyProtection="1">
      <alignment horizontal="left" vertical="top" wrapText="1"/>
    </xf>
    <xf numFmtId="0" fontId="0" fillId="0" borderId="60" xfId="0" applyFont="1" applyBorder="1" applyAlignment="1" applyProtection="1">
      <alignment horizontal="left" vertical="top" wrapText="1"/>
    </xf>
    <xf numFmtId="0" fontId="0" fillId="0" borderId="15" xfId="0" applyFont="1" applyBorder="1" applyAlignment="1" applyProtection="1">
      <alignment horizontal="left" vertical="top" wrapText="1"/>
    </xf>
    <xf numFmtId="0" fontId="0" fillId="0" borderId="57" xfId="0" applyFont="1" applyBorder="1" applyAlignment="1" applyProtection="1">
      <alignment horizontal="left" vertical="top" wrapText="1"/>
    </xf>
    <xf numFmtId="0" fontId="0" fillId="0" borderId="20" xfId="0" applyFont="1" applyBorder="1" applyAlignment="1" applyProtection="1">
      <alignment horizontal="left" vertical="top" wrapText="1"/>
    </xf>
    <xf numFmtId="0" fontId="3" fillId="0" borderId="0" xfId="0" applyFont="1" applyBorder="1" applyAlignment="1" applyProtection="1">
      <alignment horizontal="center"/>
    </xf>
    <xf numFmtId="0" fontId="0" fillId="0" borderId="1" xfId="0" applyFont="1" applyBorder="1" applyAlignment="1" applyProtection="1">
      <alignment horizontal="left" vertical="top" wrapText="1"/>
    </xf>
    <xf numFmtId="0" fontId="0" fillId="0" borderId="30"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48" xfId="0" applyFont="1" applyBorder="1" applyAlignment="1" applyProtection="1">
      <alignment horizontal="left" vertical="top" wrapText="1"/>
    </xf>
    <xf numFmtId="0" fontId="3" fillId="0" borderId="0" xfId="0" applyFont="1" applyBorder="1" applyAlignment="1" applyProtection="1">
      <alignment horizontal="center" wrapText="1"/>
    </xf>
    <xf numFmtId="0" fontId="0" fillId="0" borderId="0" xfId="0" applyFont="1" applyBorder="1" applyAlignment="1" applyProtection="1">
      <alignment horizontal="center" wrapText="1"/>
    </xf>
    <xf numFmtId="49" fontId="0" fillId="0" borderId="7" xfId="0" applyNumberFormat="1" applyFont="1" applyBorder="1" applyAlignment="1" applyProtection="1">
      <alignment horizontal="center" vertical="top" wrapText="1"/>
    </xf>
    <xf numFmtId="0" fontId="0" fillId="0" borderId="9" xfId="0" applyFont="1" applyBorder="1" applyAlignment="1" applyProtection="1">
      <alignment horizontal="left" vertical="top" wrapText="1"/>
    </xf>
    <xf numFmtId="0" fontId="0" fillId="0" borderId="6" xfId="0" applyFont="1" applyBorder="1" applyAlignment="1" applyProtection="1">
      <alignment horizontal="left" vertical="top" wrapText="1"/>
    </xf>
    <xf numFmtId="0" fontId="0" fillId="0" borderId="6" xfId="0" applyNumberFormat="1" applyFont="1" applyFill="1" applyBorder="1" applyAlignment="1" applyProtection="1">
      <alignment horizontal="left" vertical="top" wrapText="1"/>
    </xf>
    <xf numFmtId="0" fontId="12" fillId="2" borderId="1" xfId="0" applyFont="1" applyFill="1" applyBorder="1" applyAlignment="1" applyProtection="1">
      <alignment horizontal="left"/>
      <protection locked="0"/>
    </xf>
    <xf numFmtId="49" fontId="10" fillId="0" borderId="7" xfId="1" applyNumberFormat="1" applyFont="1" applyBorder="1" applyAlignment="1" applyProtection="1">
      <alignment horizontal="left" vertical="center" wrapText="1"/>
    </xf>
    <xf numFmtId="0" fontId="3" fillId="0" borderId="1" xfId="0" applyNumberFormat="1" applyFont="1" applyFill="1" applyBorder="1" applyAlignment="1" applyProtection="1">
      <alignment horizontal="left" vertical="top" wrapText="1"/>
    </xf>
    <xf numFmtId="0" fontId="0" fillId="0" borderId="39" xfId="0" applyFont="1" applyBorder="1" applyAlignment="1" applyProtection="1">
      <alignment horizontal="left" vertical="top" wrapText="1"/>
    </xf>
    <xf numFmtId="0" fontId="0" fillId="0" borderId="54"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15" xfId="0" applyNumberFormat="1" applyFont="1" applyFill="1" applyBorder="1" applyAlignment="1" applyProtection="1">
      <alignment horizontal="left" vertical="top" wrapText="1"/>
    </xf>
    <xf numFmtId="0" fontId="0" fillId="0" borderId="39" xfId="0" applyNumberFormat="1" applyFont="1" applyFill="1" applyBorder="1" applyAlignment="1" applyProtection="1">
      <alignment horizontal="left" vertical="top" wrapText="1"/>
    </xf>
    <xf numFmtId="0" fontId="0" fillId="0" borderId="54" xfId="0" applyNumberFormat="1" applyFont="1" applyFill="1" applyBorder="1" applyAlignment="1" applyProtection="1">
      <alignment horizontal="left" vertical="top" wrapText="1"/>
    </xf>
    <xf numFmtId="0" fontId="3" fillId="0" borderId="15" xfId="0" applyNumberFormat="1" applyFont="1" applyFill="1" applyBorder="1" applyAlignment="1" applyProtection="1">
      <alignment horizontal="left" vertical="top" wrapText="1"/>
    </xf>
    <xf numFmtId="0" fontId="3" fillId="0" borderId="39" xfId="0" applyNumberFormat="1" applyFont="1" applyFill="1" applyBorder="1" applyAlignment="1" applyProtection="1">
      <alignment horizontal="left" vertical="top" wrapText="1"/>
    </xf>
    <xf numFmtId="0" fontId="3" fillId="0" borderId="54" xfId="0" applyNumberFormat="1" applyFont="1" applyFill="1" applyBorder="1" applyAlignment="1" applyProtection="1">
      <alignment horizontal="left" vertical="top" wrapText="1"/>
    </xf>
    <xf numFmtId="0" fontId="0" fillId="0" borderId="43"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55" xfId="0" applyFont="1" applyBorder="1" applyAlignment="1" applyProtection="1">
      <alignment horizontal="left" vertical="top" wrapText="1"/>
    </xf>
    <xf numFmtId="49" fontId="42" fillId="0" borderId="15" xfId="0" applyNumberFormat="1" applyFont="1" applyBorder="1" applyAlignment="1" applyProtection="1">
      <alignment horizontal="left" vertical="top" wrapText="1"/>
    </xf>
    <xf numFmtId="49" fontId="42" fillId="0" borderId="39" xfId="0" applyNumberFormat="1" applyFont="1" applyBorder="1" applyAlignment="1" applyProtection="1">
      <alignment horizontal="left" vertical="top" wrapText="1"/>
    </xf>
    <xf numFmtId="49" fontId="42" fillId="0" borderId="54" xfId="0" applyNumberFormat="1" applyFont="1" applyBorder="1" applyAlignment="1" applyProtection="1">
      <alignment horizontal="left" vertical="top" wrapText="1"/>
    </xf>
    <xf numFmtId="0" fontId="10" fillId="0" borderId="45" xfId="0" applyFont="1" applyBorder="1" applyAlignment="1" applyProtection="1">
      <alignment horizontal="center" wrapText="1"/>
    </xf>
    <xf numFmtId="0" fontId="0" fillId="0" borderId="3" xfId="0" applyFont="1" applyBorder="1" applyAlignment="1" applyProtection="1">
      <alignment horizontal="center"/>
    </xf>
    <xf numFmtId="0" fontId="17" fillId="0" borderId="46" xfId="0" applyFont="1" applyBorder="1" applyAlignment="1" applyProtection="1">
      <alignment horizontal="left" vertical="center" wrapText="1"/>
    </xf>
    <xf numFmtId="0" fontId="3" fillId="0" borderId="0" xfId="0" applyFont="1" applyBorder="1" applyAlignment="1" applyProtection="1">
      <alignment horizontal="left"/>
    </xf>
    <xf numFmtId="0" fontId="10" fillId="0" borderId="0" xfId="0" applyFont="1" applyBorder="1" applyAlignment="1" applyProtection="1">
      <alignment horizontal="left"/>
    </xf>
    <xf numFmtId="0" fontId="18" fillId="0" borderId="44" xfId="0" applyFont="1" applyBorder="1" applyAlignment="1" applyProtection="1">
      <alignment horizontal="center"/>
    </xf>
  </cellXfs>
  <cellStyles count="7">
    <cellStyle name="Excel Built-in Normal" xfId="1" xr:uid="{00000000-0005-0000-0000-000000000000}"/>
    <cellStyle name="Navadno" xfId="0" builtinId="0"/>
    <cellStyle name="Navadno 2" xfId="2" xr:uid="{00000000-0005-0000-0000-000002000000}"/>
    <cellStyle name="Navadno 9" xfId="3" xr:uid="{00000000-0005-0000-0000-000003000000}"/>
    <cellStyle name="Navadno_PON_OSNOVA_2011.3.old" xfId="4" xr:uid="{00000000-0005-0000-0000-000004000000}"/>
    <cellStyle name="Normal_1.3.2" xfId="5" xr:uid="{00000000-0005-0000-0000-000005000000}"/>
    <cellStyle name="Valuta" xfId="6"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DEADA"/>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3CDDD"/>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1F497D"/>
      <rgbColor rgb="00333333"/>
    </indexed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1</xdr:col>
      <xdr:colOff>1724025</xdr:colOff>
      <xdr:row>2</xdr:row>
      <xdr:rowOff>95250</xdr:rowOff>
    </xdr:to>
    <xdr:pic>
      <xdr:nvPicPr>
        <xdr:cNvPr id="1413" name="Slika 2">
          <a:extLst>
            <a:ext uri="{FF2B5EF4-FFF2-40B4-BE49-F238E27FC236}">
              <a16:creationId xmlns:a16="http://schemas.microsoft.com/office/drawing/2014/main" id="{2B16DD6F-2910-43B0-AB6E-7CDE339DE9F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2419350" cy="4953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171450</xdr:colOff>
      <xdr:row>2</xdr:row>
      <xdr:rowOff>180975</xdr:rowOff>
    </xdr:from>
    <xdr:to>
      <xdr:col>1</xdr:col>
      <xdr:colOff>1743075</xdr:colOff>
      <xdr:row>4</xdr:row>
      <xdr:rowOff>123825</xdr:rowOff>
    </xdr:to>
    <xdr:sp macro="" textlink="" fLocksText="0">
      <xdr:nvSpPr>
        <xdr:cNvPr id="1026" name="Text Box 6">
          <a:extLst>
            <a:ext uri="{FF2B5EF4-FFF2-40B4-BE49-F238E27FC236}">
              <a16:creationId xmlns:a16="http://schemas.microsoft.com/office/drawing/2014/main" id="{49D43EBE-D44C-4095-B7F8-B9FE0670C709}"/>
            </a:ext>
          </a:extLst>
        </xdr:cNvPr>
        <xdr:cNvSpPr txBox="1">
          <a:spLocks noChangeArrowheads="1"/>
        </xdr:cNvSpPr>
      </xdr:nvSpPr>
      <xdr:spPr bwMode="auto">
        <a:xfrm>
          <a:off x="171450" y="581025"/>
          <a:ext cx="2286000" cy="34290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2590800</xdr:colOff>
      <xdr:row>2</xdr:row>
      <xdr:rowOff>114300</xdr:rowOff>
    </xdr:to>
    <xdr:pic>
      <xdr:nvPicPr>
        <xdr:cNvPr id="2437" name="Slika 3">
          <a:extLst>
            <a:ext uri="{FF2B5EF4-FFF2-40B4-BE49-F238E27FC236}">
              <a16:creationId xmlns:a16="http://schemas.microsoft.com/office/drawing/2014/main" id="{AD337CAE-0DB4-4A2A-B992-F1D53C19F24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90850" cy="5905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228600</xdr:rowOff>
    </xdr:from>
    <xdr:to>
      <xdr:col>1</xdr:col>
      <xdr:colOff>1790700</xdr:colOff>
      <xdr:row>4</xdr:row>
      <xdr:rowOff>114300</xdr:rowOff>
    </xdr:to>
    <xdr:sp macro="" textlink="" fLocksText="0">
      <xdr:nvSpPr>
        <xdr:cNvPr id="2050" name="Text Box 6">
          <a:extLst>
            <a:ext uri="{FF2B5EF4-FFF2-40B4-BE49-F238E27FC236}">
              <a16:creationId xmlns:a16="http://schemas.microsoft.com/office/drawing/2014/main" id="{412990D5-7C6A-4434-A3D3-6D7D5CE7B4CE}"/>
            </a:ext>
          </a:extLst>
        </xdr:cNvPr>
        <xdr:cNvSpPr txBox="1">
          <a:spLocks noChangeArrowheads="1"/>
        </xdr:cNvSpPr>
      </xdr:nvSpPr>
      <xdr:spPr bwMode="auto">
        <a:xfrm>
          <a:off x="0" y="704850"/>
          <a:ext cx="2190750" cy="36195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2590800</xdr:colOff>
      <xdr:row>2</xdr:row>
      <xdr:rowOff>114300</xdr:rowOff>
    </xdr:to>
    <xdr:pic>
      <xdr:nvPicPr>
        <xdr:cNvPr id="3462" name="Slika 3">
          <a:extLst>
            <a:ext uri="{FF2B5EF4-FFF2-40B4-BE49-F238E27FC236}">
              <a16:creationId xmlns:a16="http://schemas.microsoft.com/office/drawing/2014/main" id="{0FD1C27B-96CB-4996-B10C-0D117DD279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90850" cy="5715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228600</xdr:rowOff>
    </xdr:from>
    <xdr:to>
      <xdr:col>1</xdr:col>
      <xdr:colOff>1790700</xdr:colOff>
      <xdr:row>4</xdr:row>
      <xdr:rowOff>114300</xdr:rowOff>
    </xdr:to>
    <xdr:sp macro="" textlink="" fLocksText="0">
      <xdr:nvSpPr>
        <xdr:cNvPr id="3074" name="Text Box 6">
          <a:extLst>
            <a:ext uri="{FF2B5EF4-FFF2-40B4-BE49-F238E27FC236}">
              <a16:creationId xmlns:a16="http://schemas.microsoft.com/office/drawing/2014/main" id="{74516E9B-83F6-486E-A279-FFBE993B7D05}"/>
            </a:ext>
          </a:extLst>
        </xdr:cNvPr>
        <xdr:cNvSpPr txBox="1">
          <a:spLocks noChangeArrowheads="1"/>
        </xdr:cNvSpPr>
      </xdr:nvSpPr>
      <xdr:spPr bwMode="auto">
        <a:xfrm>
          <a:off x="0" y="704850"/>
          <a:ext cx="2190750" cy="36195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2590800</xdr:colOff>
      <xdr:row>2</xdr:row>
      <xdr:rowOff>114300</xdr:rowOff>
    </xdr:to>
    <xdr:pic>
      <xdr:nvPicPr>
        <xdr:cNvPr id="4484" name="Slika 3">
          <a:extLst>
            <a:ext uri="{FF2B5EF4-FFF2-40B4-BE49-F238E27FC236}">
              <a16:creationId xmlns:a16="http://schemas.microsoft.com/office/drawing/2014/main" id="{900E5A23-F6CD-48F8-94B4-16BE3F1CECC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90850" cy="5715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228600</xdr:rowOff>
    </xdr:from>
    <xdr:to>
      <xdr:col>1</xdr:col>
      <xdr:colOff>1781175</xdr:colOff>
      <xdr:row>4</xdr:row>
      <xdr:rowOff>114300</xdr:rowOff>
    </xdr:to>
    <xdr:sp macro="" textlink="" fLocksText="0">
      <xdr:nvSpPr>
        <xdr:cNvPr id="4098" name="Text Box 6">
          <a:extLst>
            <a:ext uri="{FF2B5EF4-FFF2-40B4-BE49-F238E27FC236}">
              <a16:creationId xmlns:a16="http://schemas.microsoft.com/office/drawing/2014/main" id="{E52EC822-CB1A-4DEB-A65C-CEF98D102C2F}"/>
            </a:ext>
          </a:extLst>
        </xdr:cNvPr>
        <xdr:cNvSpPr txBox="1">
          <a:spLocks noChangeArrowheads="1"/>
        </xdr:cNvSpPr>
      </xdr:nvSpPr>
      <xdr:spPr bwMode="auto">
        <a:xfrm>
          <a:off x="0" y="704850"/>
          <a:ext cx="2181225" cy="36195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342900</xdr:colOff>
      <xdr:row>3</xdr:row>
      <xdr:rowOff>47625</xdr:rowOff>
    </xdr:from>
    <xdr:to>
      <xdr:col>1</xdr:col>
      <xdr:colOff>2105025</xdr:colOff>
      <xdr:row>6</xdr:row>
      <xdr:rowOff>57150</xdr:rowOff>
    </xdr:to>
    <xdr:sp macro="" textlink="" fLocksText="0">
      <xdr:nvSpPr>
        <xdr:cNvPr id="8193" name="Text Box 6">
          <a:extLst>
            <a:ext uri="{FF2B5EF4-FFF2-40B4-BE49-F238E27FC236}">
              <a16:creationId xmlns:a16="http://schemas.microsoft.com/office/drawing/2014/main" id="{68B422F7-0627-4E09-9E8D-99AF55CB4728}"/>
            </a:ext>
          </a:extLst>
        </xdr:cNvPr>
        <xdr:cNvSpPr txBox="1">
          <a:spLocks noChangeArrowheads="1"/>
        </xdr:cNvSpPr>
      </xdr:nvSpPr>
      <xdr:spPr bwMode="auto">
        <a:xfrm>
          <a:off x="342900" y="571500"/>
          <a:ext cx="2133600" cy="49530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twoCellAnchor>
    <xdr:from>
      <xdr:col>0</xdr:col>
      <xdr:colOff>0</xdr:colOff>
      <xdr:row>0</xdr:row>
      <xdr:rowOff>0</xdr:rowOff>
    </xdr:from>
    <xdr:to>
      <xdr:col>1</xdr:col>
      <xdr:colOff>2276475</xdr:colOff>
      <xdr:row>3</xdr:row>
      <xdr:rowOff>57150</xdr:rowOff>
    </xdr:to>
    <xdr:pic>
      <xdr:nvPicPr>
        <xdr:cNvPr id="8582" name="Slika 2">
          <a:extLst>
            <a:ext uri="{FF2B5EF4-FFF2-40B4-BE49-F238E27FC236}">
              <a16:creationId xmlns:a16="http://schemas.microsoft.com/office/drawing/2014/main" id="{BA228262-80B2-4110-BB3D-1C72E205F2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47950" cy="6096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6"/>
  <sheetViews>
    <sheetView tabSelected="1" view="pageBreakPreview" zoomScale="85" zoomScaleNormal="70" zoomScaleSheetLayoutView="85" workbookViewId="0">
      <selection activeCell="C27" sqref="C27"/>
    </sheetView>
  </sheetViews>
  <sheetFormatPr defaultColWidth="9.28515625" defaultRowHeight="15.75" x14ac:dyDescent="0.25"/>
  <cols>
    <col min="1" max="1" width="10.7109375" style="439" customWidth="1"/>
    <col min="2" max="2" width="64.140625" style="439" customWidth="1"/>
    <col min="3" max="3" width="21.85546875" style="439" customWidth="1"/>
    <col min="4" max="5" width="9.28515625" style="439"/>
    <col min="6" max="16384" width="9.28515625" style="1"/>
  </cols>
  <sheetData>
    <row r="1" spans="1:7" x14ac:dyDescent="0.25">
      <c r="D1" s="440" t="s">
        <v>542</v>
      </c>
    </row>
    <row r="6" spans="1:7" x14ac:dyDescent="0.25">
      <c r="A6" s="441"/>
      <c r="B6" s="440" t="s">
        <v>0</v>
      </c>
      <c r="C6" s="441"/>
      <c r="D6" s="441"/>
      <c r="E6" s="441"/>
      <c r="F6" s="27"/>
      <c r="G6" s="27"/>
    </row>
    <row r="7" spans="1:7" x14ac:dyDescent="0.25">
      <c r="A7" s="441"/>
      <c r="B7" s="518" t="s">
        <v>1</v>
      </c>
      <c r="C7" s="518"/>
      <c r="D7" s="441"/>
      <c r="E7" s="441"/>
      <c r="F7" s="27"/>
      <c r="G7" s="27"/>
    </row>
    <row r="8" spans="1:7" x14ac:dyDescent="0.25">
      <c r="A8" s="441"/>
      <c r="B8" s="442"/>
      <c r="C8" s="441"/>
      <c r="D8" s="441"/>
      <c r="E8" s="441"/>
      <c r="F8" s="27"/>
      <c r="G8" s="27"/>
    </row>
    <row r="9" spans="1:7" x14ac:dyDescent="0.25">
      <c r="A9" s="441"/>
      <c r="B9" s="518" t="s">
        <v>2</v>
      </c>
      <c r="C9" s="518"/>
      <c r="D9" s="441"/>
      <c r="E9" s="441"/>
      <c r="F9" s="27"/>
      <c r="G9" s="27"/>
    </row>
    <row r="10" spans="1:7" x14ac:dyDescent="0.25">
      <c r="A10" s="441"/>
      <c r="B10" s="442"/>
      <c r="C10" s="441"/>
      <c r="D10" s="441"/>
      <c r="E10" s="441"/>
      <c r="F10" s="27"/>
      <c r="G10" s="27"/>
    </row>
    <row r="11" spans="1:7" x14ac:dyDescent="0.25">
      <c r="A11" s="441"/>
      <c r="B11" s="518" t="s">
        <v>3</v>
      </c>
      <c r="C11" s="518"/>
      <c r="D11" s="441"/>
      <c r="E11" s="441"/>
      <c r="F11" s="27"/>
      <c r="G11" s="27"/>
    </row>
    <row r="12" spans="1:7" x14ac:dyDescent="0.25">
      <c r="A12" s="441"/>
      <c r="B12" s="443"/>
      <c r="C12" s="441"/>
      <c r="D12" s="441"/>
      <c r="E12" s="441"/>
      <c r="F12" s="27"/>
      <c r="G12" s="27"/>
    </row>
    <row r="13" spans="1:7" x14ac:dyDescent="0.25">
      <c r="A13" s="441"/>
      <c r="B13" s="472" t="s">
        <v>4</v>
      </c>
      <c r="C13" s="441"/>
      <c r="D13" s="441"/>
      <c r="E13" s="441"/>
      <c r="F13" s="27"/>
      <c r="G13" s="27"/>
    </row>
    <row r="14" spans="1:7" x14ac:dyDescent="0.25">
      <c r="A14" s="441"/>
      <c r="B14" s="441"/>
      <c r="C14" s="441"/>
      <c r="D14" s="441"/>
      <c r="E14" s="441"/>
      <c r="F14" s="27"/>
      <c r="G14" s="27"/>
    </row>
    <row r="15" spans="1:7" ht="17.25" customHeight="1" x14ac:dyDescent="0.25">
      <c r="A15" s="444" t="s">
        <v>5</v>
      </c>
      <c r="B15" s="445" t="s">
        <v>6</v>
      </c>
      <c r="C15" s="445"/>
      <c r="D15" s="445"/>
      <c r="E15" s="445"/>
      <c r="F15" s="327"/>
      <c r="G15" s="327"/>
    </row>
    <row r="16" spans="1:7" ht="34.5" customHeight="1" x14ac:dyDescent="0.25">
      <c r="A16" s="446"/>
      <c r="B16" s="445" t="s">
        <v>7</v>
      </c>
      <c r="C16" s="445"/>
      <c r="D16" s="445"/>
      <c r="E16" s="445"/>
      <c r="F16" s="327"/>
      <c r="G16" s="327"/>
    </row>
    <row r="17" spans="1:7" x14ac:dyDescent="0.25">
      <c r="A17" s="441"/>
      <c r="B17" s="441"/>
      <c r="C17" s="441"/>
      <c r="D17" s="441"/>
      <c r="E17" s="441"/>
      <c r="F17" s="27"/>
      <c r="G17" s="27"/>
    </row>
    <row r="18" spans="1:7" ht="18" x14ac:dyDescent="0.25">
      <c r="A18" s="441"/>
      <c r="B18" s="447" t="s">
        <v>8</v>
      </c>
      <c r="C18" s="441"/>
      <c r="D18" s="441"/>
      <c r="E18" s="441"/>
      <c r="F18" s="27"/>
      <c r="G18" s="27"/>
    </row>
    <row r="19" spans="1:7" x14ac:dyDescent="0.25">
      <c r="A19" s="441"/>
      <c r="B19" s="448"/>
      <c r="C19" s="441"/>
      <c r="D19" s="441"/>
      <c r="E19" s="441"/>
      <c r="F19" s="27"/>
      <c r="G19" s="27"/>
    </row>
    <row r="20" spans="1:7" ht="30" x14ac:dyDescent="0.25">
      <c r="A20" s="449" t="s">
        <v>9</v>
      </c>
      <c r="B20" s="450" t="s">
        <v>10</v>
      </c>
      <c r="C20" s="449" t="s">
        <v>11</v>
      </c>
      <c r="D20" s="451"/>
      <c r="E20" s="451"/>
      <c r="F20" s="28"/>
      <c r="G20" s="27"/>
    </row>
    <row r="21" spans="1:7" x14ac:dyDescent="0.25">
      <c r="A21" s="449"/>
      <c r="B21" s="452" t="s">
        <v>345</v>
      </c>
      <c r="C21" s="449"/>
      <c r="D21" s="451"/>
      <c r="E21" s="451"/>
      <c r="F21" s="28"/>
      <c r="G21" s="27"/>
    </row>
    <row r="22" spans="1:7" x14ac:dyDescent="0.25">
      <c r="A22" s="329">
        <v>1</v>
      </c>
      <c r="B22" s="453" t="s">
        <v>570</v>
      </c>
      <c r="C22" s="473">
        <v>0</v>
      </c>
      <c r="D22" s="441"/>
      <c r="E22" s="441"/>
      <c r="F22" s="27"/>
      <c r="G22" s="27"/>
    </row>
    <row r="23" spans="1:7" x14ac:dyDescent="0.25">
      <c r="A23" s="329">
        <v>2</v>
      </c>
      <c r="B23" s="454" t="s">
        <v>12</v>
      </c>
      <c r="C23" s="473">
        <v>0</v>
      </c>
      <c r="D23" s="441"/>
      <c r="E23" s="441"/>
      <c r="F23" s="27"/>
      <c r="G23" s="27"/>
    </row>
    <row r="24" spans="1:7" x14ac:dyDescent="0.25">
      <c r="A24" s="329">
        <v>3</v>
      </c>
      <c r="B24" s="454" t="s">
        <v>13</v>
      </c>
      <c r="C24" s="473">
        <v>0</v>
      </c>
      <c r="D24" s="441"/>
      <c r="E24" s="441"/>
      <c r="F24" s="27"/>
      <c r="G24" s="27"/>
    </row>
    <row r="25" spans="1:7" ht="75" x14ac:dyDescent="0.25">
      <c r="A25" s="329">
        <v>4</v>
      </c>
      <c r="B25" s="455" t="s">
        <v>548</v>
      </c>
      <c r="C25" s="473">
        <v>0</v>
      </c>
      <c r="D25" s="441"/>
      <c r="E25" s="441"/>
      <c r="F25" s="27"/>
      <c r="G25" s="27"/>
    </row>
    <row r="26" spans="1:7" ht="30" x14ac:dyDescent="0.25">
      <c r="A26" s="329">
        <v>5</v>
      </c>
      <c r="B26" s="456" t="s">
        <v>553</v>
      </c>
      <c r="C26" s="473">
        <v>0</v>
      </c>
      <c r="D26" s="441"/>
      <c r="E26" s="441"/>
      <c r="F26" s="27"/>
      <c r="G26" s="27"/>
    </row>
    <row r="27" spans="1:7" ht="30" x14ac:dyDescent="0.25">
      <c r="A27" s="329">
        <v>6</v>
      </c>
      <c r="B27" s="455" t="s">
        <v>561</v>
      </c>
      <c r="C27" s="454">
        <f>'Vzdrževanje FAZA 1'!G28</f>
        <v>0</v>
      </c>
      <c r="D27" s="441"/>
      <c r="E27" s="441"/>
      <c r="F27" s="27"/>
      <c r="G27" s="27"/>
    </row>
    <row r="28" spans="1:7" x14ac:dyDescent="0.25">
      <c r="A28" s="328"/>
      <c r="B28" s="457"/>
      <c r="C28" s="458"/>
      <c r="D28" s="441"/>
      <c r="E28" s="441"/>
      <c r="F28" s="27"/>
      <c r="G28" s="27"/>
    </row>
    <row r="29" spans="1:7" x14ac:dyDescent="0.25">
      <c r="A29" s="458"/>
      <c r="B29" s="459" t="s">
        <v>559</v>
      </c>
      <c r="C29" s="459">
        <f>SUM(C22:C27)</f>
        <v>0</v>
      </c>
      <c r="D29" s="441"/>
      <c r="E29" s="441"/>
      <c r="F29" s="27"/>
      <c r="G29" s="27"/>
    </row>
    <row r="30" spans="1:7" x14ac:dyDescent="0.25">
      <c r="A30" s="458"/>
      <c r="B30" s="441"/>
      <c r="C30" s="441"/>
      <c r="D30" s="441"/>
      <c r="E30" s="441"/>
      <c r="F30" s="27"/>
      <c r="G30" s="27"/>
    </row>
    <row r="31" spans="1:7" s="2" customFormat="1" x14ac:dyDescent="0.25">
      <c r="A31" s="460"/>
      <c r="B31" s="461" t="s">
        <v>14</v>
      </c>
      <c r="C31" s="462">
        <f>C29</f>
        <v>0</v>
      </c>
      <c r="D31" s="463"/>
      <c r="E31" s="463"/>
      <c r="F31" s="29"/>
      <c r="G31" s="29"/>
    </row>
    <row r="32" spans="1:7" s="2" customFormat="1" x14ac:dyDescent="0.25">
      <c r="A32" s="443"/>
      <c r="B32" s="464"/>
      <c r="C32" s="465"/>
      <c r="D32" s="463"/>
      <c r="E32" s="463"/>
      <c r="F32" s="29"/>
      <c r="G32" s="29"/>
    </row>
    <row r="33" spans="1:256" s="2" customFormat="1" ht="15.75" customHeight="1" x14ac:dyDescent="0.25">
      <c r="A33" s="460"/>
      <c r="B33" s="461" t="s">
        <v>15</v>
      </c>
      <c r="C33" s="462">
        <f>C31*0.22</f>
        <v>0</v>
      </c>
      <c r="D33" s="463"/>
      <c r="E33" s="463"/>
      <c r="F33" s="29"/>
      <c r="G33" s="29"/>
    </row>
    <row r="34" spans="1:256" s="2" customFormat="1" x14ac:dyDescent="0.25">
      <c r="A34" s="443"/>
      <c r="B34" s="464"/>
      <c r="C34" s="465"/>
      <c r="D34" s="463"/>
      <c r="E34" s="463"/>
      <c r="F34" s="29"/>
      <c r="G34" s="29"/>
    </row>
    <row r="35" spans="1:256" s="2" customFormat="1" x14ac:dyDescent="0.25">
      <c r="A35" s="460"/>
      <c r="B35" s="461" t="s">
        <v>16</v>
      </c>
      <c r="C35" s="462">
        <f>C31+C33</f>
        <v>0</v>
      </c>
      <c r="D35" s="463"/>
      <c r="E35" s="463"/>
      <c r="F35" s="29"/>
      <c r="G35" s="29"/>
    </row>
    <row r="36" spans="1:256" x14ac:dyDescent="0.25">
      <c r="A36" s="458"/>
      <c r="B36" s="441"/>
      <c r="C36" s="441"/>
      <c r="D36" s="441"/>
      <c r="E36" s="441"/>
      <c r="F36" s="27"/>
      <c r="G36" s="27"/>
    </row>
    <row r="37" spans="1:256" s="105" customFormat="1" ht="12.75" x14ac:dyDescent="0.2">
      <c r="A37" s="466"/>
      <c r="B37" s="446" t="s">
        <v>17</v>
      </c>
      <c r="C37" s="463"/>
      <c r="D37" s="463"/>
      <c r="E37" s="463"/>
      <c r="F37" s="29"/>
      <c r="G37" s="29"/>
    </row>
    <row r="38" spans="1:256" s="105" customFormat="1" ht="26.25" customHeight="1" x14ac:dyDescent="0.2">
      <c r="A38" s="466"/>
      <c r="B38" s="514" t="s">
        <v>556</v>
      </c>
      <c r="C38" s="515"/>
      <c r="D38" s="463"/>
      <c r="E38" s="463"/>
      <c r="F38" s="29"/>
      <c r="G38" s="29"/>
    </row>
    <row r="39" spans="1:256" s="105" customFormat="1" ht="68.25" customHeight="1" x14ac:dyDescent="0.2">
      <c r="A39" s="466"/>
      <c r="B39" s="514" t="s">
        <v>576</v>
      </c>
      <c r="C39" s="521"/>
      <c r="D39" s="463"/>
      <c r="E39" s="463"/>
      <c r="F39" s="29"/>
      <c r="G39" s="29"/>
    </row>
    <row r="40" spans="1:256" s="105" customFormat="1" ht="17.25" customHeight="1" x14ac:dyDescent="0.2">
      <c r="A40" s="466"/>
      <c r="B40" s="519" t="s">
        <v>18</v>
      </c>
      <c r="C40" s="520"/>
      <c r="D40" s="463"/>
      <c r="E40" s="463"/>
      <c r="F40" s="29"/>
      <c r="G40" s="29"/>
    </row>
    <row r="41" spans="1:256" s="105" customFormat="1" ht="24.75" customHeight="1" x14ac:dyDescent="0.2">
      <c r="A41" s="467"/>
      <c r="B41" s="516" t="s">
        <v>19</v>
      </c>
      <c r="C41" s="517"/>
      <c r="D41" s="463"/>
      <c r="E41" s="463"/>
      <c r="F41" s="29"/>
      <c r="G41" s="29"/>
    </row>
    <row r="42" spans="1:256" s="105" customFormat="1" ht="63.75" customHeight="1" x14ac:dyDescent="0.2">
      <c r="A42" s="467"/>
      <c r="B42" s="514" t="s">
        <v>554</v>
      </c>
      <c r="C42" s="515"/>
      <c r="D42" s="463"/>
      <c r="E42" s="463"/>
      <c r="F42" s="29"/>
      <c r="G42" s="29"/>
    </row>
    <row r="43" spans="1:256" s="105" customFormat="1" ht="18.75" customHeight="1" x14ac:dyDescent="0.2">
      <c r="A43" s="467"/>
      <c r="B43" s="468"/>
      <c r="C43" s="469"/>
      <c r="D43" s="463"/>
      <c r="E43" s="463"/>
      <c r="F43" s="29"/>
      <c r="G43" s="29"/>
    </row>
    <row r="44" spans="1:256" x14ac:dyDescent="0.25">
      <c r="A44" s="464"/>
      <c r="B44" s="26" t="s">
        <v>20</v>
      </c>
      <c r="C44" s="470"/>
      <c r="D44" s="463"/>
      <c r="E44" s="463"/>
      <c r="F44" s="29"/>
      <c r="G44" s="29"/>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c r="CZ44" s="20"/>
      <c r="DA44" s="20"/>
      <c r="DB44" s="20"/>
      <c r="DC44" s="20"/>
      <c r="DD44" s="20"/>
      <c r="DE44" s="20"/>
      <c r="DF44" s="20"/>
      <c r="DG44" s="20"/>
      <c r="DH44" s="20"/>
      <c r="DI44" s="20"/>
      <c r="DJ44" s="20"/>
      <c r="DK44" s="20"/>
      <c r="DL44" s="20"/>
      <c r="DM44" s="20"/>
      <c r="DN44" s="20"/>
      <c r="DO44" s="20"/>
      <c r="DP44" s="20"/>
      <c r="DQ44" s="20"/>
      <c r="DR44" s="20"/>
      <c r="DS44" s="20"/>
      <c r="DT44" s="20"/>
      <c r="DU44" s="20"/>
      <c r="DV44" s="20"/>
      <c r="DW44" s="20"/>
      <c r="DX44" s="20"/>
      <c r="DY44" s="20"/>
      <c r="DZ44" s="20"/>
      <c r="EA44" s="20"/>
      <c r="EB44" s="20"/>
      <c r="EC44" s="20"/>
      <c r="ED44" s="20"/>
      <c r="EE44" s="20"/>
      <c r="EF44" s="20"/>
      <c r="EG44" s="20"/>
      <c r="EH44" s="20"/>
      <c r="EI44" s="20"/>
      <c r="EJ44" s="20"/>
      <c r="EK44" s="20"/>
      <c r="EL44" s="20"/>
      <c r="EM44" s="20"/>
      <c r="EN44" s="20"/>
      <c r="EO44" s="20"/>
      <c r="EP44" s="20"/>
      <c r="EQ44" s="20"/>
      <c r="ER44" s="20"/>
      <c r="ES44" s="20"/>
      <c r="ET44" s="20"/>
      <c r="EU44" s="20"/>
      <c r="EV44" s="20"/>
      <c r="EW44" s="20"/>
      <c r="EX44" s="20"/>
      <c r="EY44" s="20"/>
      <c r="EZ44" s="20"/>
      <c r="FA44" s="20"/>
      <c r="FB44" s="20"/>
      <c r="FC44" s="20"/>
      <c r="FD44" s="20"/>
      <c r="FE44" s="20"/>
      <c r="FF44" s="20"/>
      <c r="FG44" s="20"/>
      <c r="FH44" s="20"/>
      <c r="FI44" s="20"/>
      <c r="FJ44" s="20"/>
      <c r="FK44" s="20"/>
      <c r="FL44" s="20"/>
      <c r="FM44" s="20"/>
      <c r="FN44" s="20"/>
      <c r="FO44" s="20"/>
      <c r="FP44" s="20"/>
      <c r="FQ44" s="20"/>
      <c r="FR44" s="20"/>
      <c r="FS44" s="20"/>
      <c r="FT44" s="20"/>
      <c r="FU44" s="20"/>
      <c r="FV44" s="20"/>
      <c r="FW44" s="20"/>
      <c r="FX44" s="20"/>
      <c r="FY44" s="20"/>
      <c r="FZ44" s="20"/>
      <c r="GA44" s="20"/>
      <c r="GB44" s="20"/>
      <c r="GC44" s="20"/>
      <c r="GD44" s="20"/>
      <c r="GE44" s="20"/>
      <c r="GF44" s="20"/>
      <c r="GG44" s="20"/>
      <c r="GH44" s="20"/>
      <c r="GI44" s="20"/>
      <c r="GJ44" s="20"/>
      <c r="GK44" s="20"/>
      <c r="GL44" s="20"/>
      <c r="GM44" s="20"/>
      <c r="GN44" s="20"/>
      <c r="GO44" s="20"/>
      <c r="GP44" s="20"/>
      <c r="GQ44" s="20"/>
      <c r="GR44" s="20"/>
      <c r="GS44" s="20"/>
      <c r="GT44" s="20"/>
      <c r="GU44" s="20"/>
      <c r="GV44" s="20"/>
      <c r="GW44" s="20"/>
      <c r="GX44" s="20"/>
      <c r="GY44" s="20"/>
      <c r="GZ44" s="20"/>
      <c r="HA44" s="20"/>
      <c r="HB44" s="20"/>
      <c r="HC44" s="20"/>
      <c r="HD44" s="20"/>
      <c r="HE44" s="20"/>
      <c r="HF44" s="20"/>
      <c r="HG44" s="20"/>
      <c r="HH44" s="20"/>
      <c r="HI44" s="20"/>
      <c r="HJ44" s="20"/>
      <c r="HK44" s="20"/>
      <c r="HL44" s="20"/>
      <c r="HM44" s="20"/>
      <c r="HN44" s="20"/>
      <c r="HO44" s="20"/>
      <c r="HP44" s="20"/>
      <c r="HQ44" s="20"/>
      <c r="HR44" s="20"/>
      <c r="HS44" s="20"/>
      <c r="HT44" s="20"/>
      <c r="HU44" s="20"/>
      <c r="HV44" s="20"/>
      <c r="HW44" s="20"/>
      <c r="HX44" s="20"/>
      <c r="HY44" s="20"/>
      <c r="HZ44" s="20"/>
      <c r="IA44" s="20"/>
      <c r="IB44" s="20"/>
      <c r="IC44" s="20"/>
      <c r="ID44" s="20"/>
      <c r="IE44" s="20"/>
      <c r="IF44" s="20"/>
      <c r="IG44" s="20"/>
      <c r="IH44" s="20"/>
      <c r="II44" s="20"/>
      <c r="IJ44" s="20"/>
      <c r="IK44" s="20"/>
      <c r="IL44" s="20"/>
      <c r="IM44" s="20"/>
      <c r="IN44" s="20"/>
      <c r="IO44" s="20"/>
      <c r="IP44" s="20"/>
      <c r="IQ44" s="20"/>
      <c r="IR44" s="20"/>
      <c r="IS44" s="20"/>
      <c r="IT44" s="20"/>
      <c r="IU44" s="20"/>
      <c r="IV44" s="20"/>
    </row>
    <row r="45" spans="1:256" x14ac:dyDescent="0.25">
      <c r="A45" s="464"/>
      <c r="B45" s="30" t="s">
        <v>21</v>
      </c>
      <c r="C45" s="471"/>
      <c r="D45" s="463"/>
      <c r="E45" s="463"/>
      <c r="F45" s="29"/>
      <c r="G45" s="29"/>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c r="CZ45" s="20"/>
      <c r="DA45" s="20"/>
      <c r="DB45" s="20"/>
      <c r="DC45" s="20"/>
      <c r="DD45" s="20"/>
      <c r="DE45" s="20"/>
      <c r="DF45" s="20"/>
      <c r="DG45" s="20"/>
      <c r="DH45" s="20"/>
      <c r="DI45" s="20"/>
      <c r="DJ45" s="20"/>
      <c r="DK45" s="20"/>
      <c r="DL45" s="20"/>
      <c r="DM45" s="20"/>
      <c r="DN45" s="20"/>
      <c r="DO45" s="20"/>
      <c r="DP45" s="20"/>
      <c r="DQ45" s="20"/>
      <c r="DR45" s="20"/>
      <c r="DS45" s="20"/>
      <c r="DT45" s="20"/>
      <c r="DU45" s="20"/>
      <c r="DV45" s="20"/>
      <c r="DW45" s="20"/>
      <c r="DX45" s="20"/>
      <c r="DY45" s="20"/>
      <c r="DZ45" s="20"/>
      <c r="EA45" s="20"/>
      <c r="EB45" s="20"/>
      <c r="EC45" s="20"/>
      <c r="ED45" s="20"/>
      <c r="EE45" s="20"/>
      <c r="EF45" s="20"/>
      <c r="EG45" s="20"/>
      <c r="EH45" s="20"/>
      <c r="EI45" s="20"/>
      <c r="EJ45" s="20"/>
      <c r="EK45" s="20"/>
      <c r="EL45" s="20"/>
      <c r="EM45" s="20"/>
      <c r="EN45" s="20"/>
      <c r="EO45" s="20"/>
      <c r="EP45" s="20"/>
      <c r="EQ45" s="20"/>
      <c r="ER45" s="20"/>
      <c r="ES45" s="20"/>
      <c r="ET45" s="20"/>
      <c r="EU45" s="20"/>
      <c r="EV45" s="20"/>
      <c r="EW45" s="20"/>
      <c r="EX45" s="20"/>
      <c r="EY45" s="20"/>
      <c r="EZ45" s="20"/>
      <c r="FA45" s="20"/>
      <c r="FB45" s="20"/>
      <c r="FC45" s="20"/>
      <c r="FD45" s="20"/>
      <c r="FE45" s="20"/>
      <c r="FF45" s="20"/>
      <c r="FG45" s="20"/>
      <c r="FH45" s="20"/>
      <c r="FI45" s="20"/>
      <c r="FJ45" s="20"/>
      <c r="FK45" s="20"/>
      <c r="FL45" s="20"/>
      <c r="FM45" s="20"/>
      <c r="FN45" s="20"/>
      <c r="FO45" s="20"/>
      <c r="FP45" s="20"/>
      <c r="FQ45" s="20"/>
      <c r="FR45" s="20"/>
      <c r="FS45" s="20"/>
      <c r="FT45" s="20"/>
      <c r="FU45" s="20"/>
      <c r="FV45" s="20"/>
      <c r="FW45" s="20"/>
      <c r="FX45" s="20"/>
      <c r="FY45" s="20"/>
      <c r="FZ45" s="20"/>
      <c r="GA45" s="20"/>
      <c r="GB45" s="20"/>
      <c r="GC45" s="20"/>
      <c r="GD45" s="20"/>
      <c r="GE45" s="20"/>
      <c r="GF45" s="20"/>
      <c r="GG45" s="20"/>
      <c r="GH45" s="20"/>
      <c r="GI45" s="20"/>
      <c r="GJ45" s="20"/>
      <c r="GK45" s="20"/>
      <c r="GL45" s="20"/>
      <c r="GM45" s="20"/>
      <c r="GN45" s="20"/>
      <c r="GO45" s="20"/>
      <c r="GP45" s="20"/>
      <c r="GQ45" s="20"/>
      <c r="GR45" s="20"/>
      <c r="GS45" s="20"/>
      <c r="GT45" s="20"/>
      <c r="GU45" s="20"/>
      <c r="GV45" s="20"/>
      <c r="GW45" s="20"/>
      <c r="GX45" s="20"/>
      <c r="GY45" s="20"/>
      <c r="GZ45" s="20"/>
      <c r="HA45" s="20"/>
      <c r="HB45" s="20"/>
      <c r="HC45" s="20"/>
      <c r="HD45" s="20"/>
      <c r="HE45" s="20"/>
      <c r="HF45" s="20"/>
      <c r="HG45" s="20"/>
      <c r="HH45" s="20"/>
      <c r="HI45" s="20"/>
      <c r="HJ45" s="20"/>
      <c r="HK45" s="20"/>
      <c r="HL45" s="20"/>
      <c r="HM45" s="20"/>
      <c r="HN45" s="20"/>
      <c r="HO45" s="20"/>
      <c r="HP45" s="20"/>
      <c r="HQ45" s="20"/>
      <c r="HR45" s="20"/>
      <c r="HS45" s="20"/>
      <c r="HT45" s="20"/>
      <c r="HU45" s="20"/>
      <c r="HV45" s="20"/>
      <c r="HW45" s="20"/>
      <c r="HX45" s="20"/>
      <c r="HY45" s="20"/>
      <c r="HZ45" s="20"/>
      <c r="IA45" s="20"/>
      <c r="IB45" s="20"/>
      <c r="IC45" s="20"/>
      <c r="ID45" s="20"/>
      <c r="IE45" s="20"/>
      <c r="IF45" s="20"/>
      <c r="IG45" s="20"/>
      <c r="IH45" s="20"/>
      <c r="II45" s="20"/>
      <c r="IJ45" s="20"/>
      <c r="IK45" s="20"/>
      <c r="IL45" s="20"/>
      <c r="IM45" s="20"/>
      <c r="IN45" s="20"/>
      <c r="IO45" s="20"/>
      <c r="IP45" s="20"/>
      <c r="IQ45" s="20"/>
      <c r="IR45" s="20"/>
      <c r="IS45" s="20"/>
      <c r="IT45" s="20"/>
      <c r="IU45" s="20"/>
      <c r="IV45" s="20"/>
    </row>
    <row r="46" spans="1:256" x14ac:dyDescent="0.25">
      <c r="A46" s="441"/>
      <c r="B46" s="441"/>
      <c r="C46" s="441"/>
      <c r="D46" s="441"/>
      <c r="E46" s="441"/>
      <c r="F46" s="27"/>
      <c r="G46" s="27"/>
    </row>
  </sheetData>
  <sheetProtection algorithmName="SHA-512" hashValue="a8bT4Hx28rYbJ/2+w/MPSU2/GG1e999sPxzulw9cY4HSlrFtmUTRRDtuDEurUcLWou83jx7t5XdSmrOZgL0Knw==" saltValue="5PQ0YrBnEPCr65yNjdy+FQ==" spinCount="100000" sheet="1" objects="1" scenarios="1"/>
  <mergeCells count="8">
    <mergeCell ref="B42:C42"/>
    <mergeCell ref="B41:C41"/>
    <mergeCell ref="B7:C7"/>
    <mergeCell ref="B9:C9"/>
    <mergeCell ref="B11:C11"/>
    <mergeCell ref="B40:C40"/>
    <mergeCell ref="B38:C38"/>
    <mergeCell ref="B39:C39"/>
  </mergeCells>
  <pageMargins left="0.7" right="0.7" top="0.75" bottom="0.75" header="0.51180555555555551" footer="0.51180555555555551"/>
  <pageSetup paperSize="9" scale="77"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74"/>
  <sheetViews>
    <sheetView view="pageBreakPreview" zoomScale="145" zoomScaleNormal="80" zoomScaleSheetLayoutView="145" workbookViewId="0">
      <selection activeCell="D11" sqref="D11"/>
    </sheetView>
  </sheetViews>
  <sheetFormatPr defaultColWidth="9.7109375" defaultRowHeight="15.75" x14ac:dyDescent="0.25"/>
  <cols>
    <col min="1" max="1" width="6" style="4" customWidth="1"/>
    <col min="2" max="2" width="57.5703125" style="5" customWidth="1"/>
    <col min="3" max="3" width="14.140625" style="5" customWidth="1"/>
    <col min="4" max="4" width="14.140625" style="6" customWidth="1"/>
    <col min="5" max="5" width="11.140625" style="7" customWidth="1"/>
    <col min="6" max="16384" width="9.7109375" style="8"/>
  </cols>
  <sheetData>
    <row r="1" spans="1:5" s="14" customFormat="1" ht="18.75" x14ac:dyDescent="0.25">
      <c r="A1" s="9"/>
      <c r="B1" s="10"/>
      <c r="C1" s="11"/>
      <c r="D1" s="10" t="s">
        <v>543</v>
      </c>
      <c r="E1" s="13"/>
    </row>
    <row r="2" spans="1:5" s="14" customFormat="1" ht="18.75" x14ac:dyDescent="0.25">
      <c r="A2" s="9"/>
      <c r="B2" s="10"/>
      <c r="C2" s="11"/>
      <c r="D2" s="12"/>
      <c r="E2" s="13"/>
    </row>
    <row r="3" spans="1:5" s="14" customFormat="1" ht="18.75" x14ac:dyDescent="0.25">
      <c r="A3" s="9"/>
      <c r="B3" s="10"/>
      <c r="C3" s="11"/>
      <c r="D3" s="12"/>
      <c r="E3" s="13"/>
    </row>
    <row r="4" spans="1:5" s="14" customFormat="1" ht="18.75" x14ac:dyDescent="0.25">
      <c r="A4" s="9"/>
      <c r="B4" s="10"/>
      <c r="C4" s="11"/>
      <c r="D4" s="12"/>
      <c r="E4" s="13"/>
    </row>
    <row r="5" spans="1:5" s="14" customFormat="1" ht="18.75" x14ac:dyDescent="0.25">
      <c r="A5" s="9"/>
      <c r="B5" s="10"/>
      <c r="C5" s="11"/>
      <c r="D5" s="12"/>
      <c r="E5" s="13"/>
    </row>
    <row r="6" spans="1:5" s="14" customFormat="1" ht="18.75" x14ac:dyDescent="0.25">
      <c r="A6" s="9"/>
      <c r="B6" s="10" t="s">
        <v>0</v>
      </c>
      <c r="C6" s="11"/>
      <c r="D6" s="12"/>
      <c r="E6" s="13"/>
    </row>
    <row r="7" spans="1:5" s="14" customFormat="1" ht="18.75" x14ac:dyDescent="0.2">
      <c r="A7" s="9"/>
      <c r="B7" s="437" t="s">
        <v>1</v>
      </c>
      <c r="C7" s="11"/>
      <c r="D7" s="12"/>
      <c r="E7" s="13"/>
    </row>
    <row r="8" spans="1:5" s="14" customFormat="1" ht="18.75" x14ac:dyDescent="0.2">
      <c r="A8" s="9"/>
      <c r="B8" s="15"/>
      <c r="C8" s="11"/>
      <c r="D8" s="12"/>
      <c r="E8" s="13"/>
    </row>
    <row r="9" spans="1:5" s="14" customFormat="1" ht="18.75" x14ac:dyDescent="0.2">
      <c r="A9" s="9"/>
      <c r="B9" s="437" t="s">
        <v>2</v>
      </c>
      <c r="C9" s="11"/>
      <c r="D9" s="12"/>
      <c r="E9" s="13"/>
    </row>
    <row r="10" spans="1:5" s="14" customFormat="1" ht="18.75" x14ac:dyDescent="0.2">
      <c r="A10" s="9"/>
      <c r="B10" s="15"/>
      <c r="C10" s="11"/>
      <c r="D10" s="12"/>
      <c r="E10" s="13"/>
    </row>
    <row r="11" spans="1:5" s="14" customFormat="1" ht="18.75" x14ac:dyDescent="0.2">
      <c r="A11" s="9"/>
      <c r="B11" s="437" t="s">
        <v>3</v>
      </c>
      <c r="C11" s="11"/>
      <c r="D11" s="12"/>
      <c r="E11" s="13"/>
    </row>
    <row r="12" spans="1:5" s="14" customFormat="1" ht="18.75" x14ac:dyDescent="0.2">
      <c r="A12" s="9"/>
      <c r="B12" s="16"/>
      <c r="C12" s="11"/>
      <c r="D12" s="12"/>
      <c r="E12" s="13"/>
    </row>
    <row r="13" spans="1:5" s="14" customFormat="1" ht="18.75" x14ac:dyDescent="0.25">
      <c r="A13" s="9"/>
      <c r="B13" s="17" t="s">
        <v>4</v>
      </c>
      <c r="C13" s="11"/>
      <c r="D13" s="12"/>
      <c r="E13" s="13"/>
    </row>
    <row r="14" spans="1:5" s="14" customFormat="1" ht="18.75" x14ac:dyDescent="0.25">
      <c r="A14" s="9"/>
      <c r="B14" s="18"/>
      <c r="C14" s="11"/>
      <c r="D14" s="12"/>
      <c r="E14" s="13"/>
    </row>
    <row r="15" spans="1:5" s="14" customFormat="1" ht="18.75" x14ac:dyDescent="0.2">
      <c r="A15" s="9"/>
      <c r="B15" s="32" t="s">
        <v>22</v>
      </c>
      <c r="C15" s="80"/>
      <c r="D15" s="81"/>
      <c r="E15" s="82"/>
    </row>
    <row r="16" spans="1:5" s="14" customFormat="1" ht="18.75" x14ac:dyDescent="0.2">
      <c r="A16" s="9"/>
      <c r="B16" s="32" t="s">
        <v>23</v>
      </c>
      <c r="C16" s="80"/>
      <c r="D16" s="81"/>
      <c r="E16" s="82"/>
    </row>
    <row r="17" spans="1:5" s="14" customFormat="1" ht="18.75" x14ac:dyDescent="0.2">
      <c r="A17" s="9"/>
      <c r="B17" s="80"/>
      <c r="C17" s="80"/>
      <c r="D17" s="81"/>
      <c r="E17" s="82"/>
    </row>
    <row r="18" spans="1:5" s="20" customFormat="1" ht="20.25" customHeight="1" x14ac:dyDescent="0.2">
      <c r="A18" s="19"/>
      <c r="B18" s="523" t="s">
        <v>24</v>
      </c>
      <c r="C18" s="523"/>
      <c r="D18" s="523"/>
      <c r="E18" s="523"/>
    </row>
    <row r="19" spans="1:5" s="20" customFormat="1" ht="20.25" customHeight="1" x14ac:dyDescent="0.2">
      <c r="A19" s="19"/>
      <c r="B19" s="523" t="s">
        <v>25</v>
      </c>
      <c r="C19" s="523"/>
      <c r="D19" s="523"/>
      <c r="E19" s="523"/>
    </row>
    <row r="20" spans="1:5" s="20" customFormat="1" ht="20.25" customHeight="1" x14ac:dyDescent="0.2">
      <c r="A20" s="19"/>
      <c r="B20" s="523" t="s">
        <v>26</v>
      </c>
      <c r="C20" s="523"/>
      <c r="D20" s="523"/>
      <c r="E20" s="523"/>
    </row>
    <row r="21" spans="1:5" s="20" customFormat="1" ht="32.25" customHeight="1" x14ac:dyDescent="0.2">
      <c r="A21" s="19"/>
      <c r="B21" s="523" t="s">
        <v>27</v>
      </c>
      <c r="C21" s="523"/>
      <c r="D21" s="523"/>
      <c r="E21" s="523"/>
    </row>
    <row r="22" spans="1:5" s="20" customFormat="1" ht="45" customHeight="1" x14ac:dyDescent="0.2">
      <c r="A22" s="19"/>
      <c r="B22" s="523" t="s">
        <v>517</v>
      </c>
      <c r="C22" s="523"/>
      <c r="D22" s="523"/>
      <c r="E22" s="523"/>
    </row>
    <row r="23" spans="1:5" s="20" customFormat="1" ht="60" customHeight="1" x14ac:dyDescent="0.2">
      <c r="A23" s="19"/>
      <c r="B23" s="523" t="s">
        <v>28</v>
      </c>
      <c r="C23" s="523"/>
      <c r="D23" s="523"/>
      <c r="E23" s="523"/>
    </row>
    <row r="24" spans="1:5" s="20" customFormat="1" ht="54" customHeight="1" x14ac:dyDescent="0.2">
      <c r="A24" s="19"/>
      <c r="B24" s="523" t="s">
        <v>519</v>
      </c>
      <c r="C24" s="523"/>
      <c r="D24" s="523"/>
      <c r="E24" s="523"/>
    </row>
    <row r="25" spans="1:5" s="20" customFormat="1" ht="20.25" customHeight="1" x14ac:dyDescent="0.2">
      <c r="A25" s="19"/>
      <c r="B25" s="523" t="s">
        <v>29</v>
      </c>
      <c r="C25" s="523"/>
      <c r="D25" s="523"/>
      <c r="E25" s="523"/>
    </row>
    <row r="26" spans="1:5" s="20" customFormat="1" ht="67.5" customHeight="1" x14ac:dyDescent="0.2">
      <c r="A26" s="19"/>
      <c r="B26" s="523" t="s">
        <v>573</v>
      </c>
      <c r="C26" s="523"/>
      <c r="D26" s="523"/>
      <c r="E26" s="523"/>
    </row>
    <row r="27" spans="1:5" s="20" customFormat="1" ht="43.5" customHeight="1" x14ac:dyDescent="0.2">
      <c r="A27" s="19"/>
      <c r="B27" s="523" t="s">
        <v>30</v>
      </c>
      <c r="C27" s="523"/>
      <c r="D27" s="523"/>
      <c r="E27" s="523"/>
    </row>
    <row r="28" spans="1:5" s="20" customFormat="1" ht="78.75" customHeight="1" x14ac:dyDescent="0.2">
      <c r="A28" s="19"/>
      <c r="B28" s="523" t="s">
        <v>31</v>
      </c>
      <c r="C28" s="523"/>
      <c r="D28" s="523"/>
      <c r="E28" s="523"/>
    </row>
    <row r="29" spans="1:5" s="20" customFormat="1" ht="66.75" customHeight="1" x14ac:dyDescent="0.2">
      <c r="A29" s="19"/>
      <c r="B29" s="523" t="s">
        <v>32</v>
      </c>
      <c r="C29" s="523"/>
      <c r="D29" s="523"/>
      <c r="E29" s="523"/>
    </row>
    <row r="30" spans="1:5" s="20" customFormat="1" ht="60" customHeight="1" x14ac:dyDescent="0.2">
      <c r="A30" s="19"/>
      <c r="B30" s="523" t="s">
        <v>33</v>
      </c>
      <c r="C30" s="523"/>
      <c r="D30" s="523"/>
      <c r="E30" s="523"/>
    </row>
    <row r="31" spans="1:5" s="20" customFormat="1" ht="81.75" customHeight="1" x14ac:dyDescent="0.2">
      <c r="A31" s="19"/>
      <c r="B31" s="523" t="s">
        <v>574</v>
      </c>
      <c r="C31" s="523"/>
      <c r="D31" s="523"/>
      <c r="E31" s="523"/>
    </row>
    <row r="32" spans="1:5" s="20" customFormat="1" ht="60" customHeight="1" x14ac:dyDescent="0.2">
      <c r="A32" s="19"/>
      <c r="B32" s="523" t="s">
        <v>518</v>
      </c>
      <c r="C32" s="523"/>
      <c r="D32" s="523"/>
      <c r="E32" s="523"/>
    </row>
    <row r="33" spans="1:6" s="20" customFormat="1" ht="60" customHeight="1" x14ac:dyDescent="0.2">
      <c r="A33" s="19"/>
      <c r="B33" s="523" t="s">
        <v>34</v>
      </c>
      <c r="C33" s="523"/>
      <c r="D33" s="523"/>
      <c r="E33" s="523"/>
    </row>
    <row r="34" spans="1:6" s="20" customFormat="1" ht="12.75" x14ac:dyDescent="0.2">
      <c r="A34" s="19"/>
      <c r="B34" s="420"/>
      <c r="C34" s="420"/>
      <c r="D34" s="420"/>
      <c r="E34" s="420"/>
    </row>
    <row r="35" spans="1:6" s="422" customFormat="1" ht="18.75" x14ac:dyDescent="0.2">
      <c r="A35" s="474" t="s">
        <v>562</v>
      </c>
      <c r="B35" s="475" t="s">
        <v>563</v>
      </c>
      <c r="C35" s="475"/>
      <c r="D35" s="476"/>
      <c r="E35" s="477"/>
      <c r="F35" s="421"/>
    </row>
    <row r="36" spans="1:6" s="14" customFormat="1" ht="47.25" x14ac:dyDescent="0.2">
      <c r="A36" s="106" t="s">
        <v>9</v>
      </c>
      <c r="B36" s="107" t="s">
        <v>10</v>
      </c>
      <c r="C36" s="108" t="s">
        <v>35</v>
      </c>
      <c r="D36" s="106" t="s">
        <v>36</v>
      </c>
      <c r="E36" s="358" t="s">
        <v>37</v>
      </c>
    </row>
    <row r="37" spans="1:6" s="21" customFormat="1" ht="18.75" x14ac:dyDescent="0.2">
      <c r="A37" s="109" t="s">
        <v>38</v>
      </c>
      <c r="B37" s="110" t="s">
        <v>346</v>
      </c>
      <c r="C37" s="111"/>
      <c r="D37" s="111"/>
      <c r="E37" s="112"/>
    </row>
    <row r="38" spans="1:6" s="22" customFormat="1" ht="30" x14ac:dyDescent="0.2">
      <c r="A38" s="113" t="s">
        <v>40</v>
      </c>
      <c r="B38" s="114" t="s">
        <v>522</v>
      </c>
      <c r="C38" s="115" t="s">
        <v>43</v>
      </c>
      <c r="D38" s="116">
        <v>1</v>
      </c>
      <c r="E38" s="331">
        <v>0</v>
      </c>
    </row>
    <row r="39" spans="1:6" s="22" customFormat="1" ht="45" x14ac:dyDescent="0.2">
      <c r="A39" s="113" t="s">
        <v>41</v>
      </c>
      <c r="B39" s="114" t="s">
        <v>524</v>
      </c>
      <c r="C39" s="115" t="s">
        <v>43</v>
      </c>
      <c r="D39" s="116">
        <v>1</v>
      </c>
      <c r="E39" s="331">
        <v>0</v>
      </c>
    </row>
    <row r="40" spans="1:6" s="22" customFormat="1" ht="75" x14ac:dyDescent="0.2">
      <c r="A40" s="113" t="s">
        <v>42</v>
      </c>
      <c r="B40" s="114" t="s">
        <v>347</v>
      </c>
      <c r="C40" s="117" t="s">
        <v>192</v>
      </c>
      <c r="D40" s="118">
        <v>51</v>
      </c>
      <c r="E40" s="331">
        <v>0</v>
      </c>
    </row>
    <row r="41" spans="1:6" s="22" customFormat="1" ht="30" x14ac:dyDescent="0.2">
      <c r="A41" s="113" t="s">
        <v>44</v>
      </c>
      <c r="B41" s="114" t="s">
        <v>348</v>
      </c>
      <c r="C41" s="115" t="s">
        <v>43</v>
      </c>
      <c r="D41" s="116">
        <v>1</v>
      </c>
      <c r="E41" s="331">
        <v>0</v>
      </c>
    </row>
    <row r="42" spans="1:6" s="22" customFormat="1" ht="18.75" x14ac:dyDescent="0.2">
      <c r="A42" s="124" t="s">
        <v>47</v>
      </c>
      <c r="B42" s="342" t="s">
        <v>39</v>
      </c>
      <c r="C42" s="343"/>
      <c r="D42" s="343"/>
      <c r="E42" s="344"/>
    </row>
    <row r="43" spans="1:6" s="21" customFormat="1" ht="165" customHeight="1" x14ac:dyDescent="0.2">
      <c r="A43" s="122" t="s">
        <v>349</v>
      </c>
      <c r="B43" s="345" t="s">
        <v>575</v>
      </c>
      <c r="C43" s="343"/>
      <c r="D43" s="343"/>
      <c r="E43" s="344"/>
    </row>
    <row r="44" spans="1:6" s="22" customFormat="1" ht="60" x14ac:dyDescent="0.2">
      <c r="A44" s="124" t="s">
        <v>40</v>
      </c>
      <c r="B44" s="114" t="s">
        <v>466</v>
      </c>
      <c r="C44" s="117" t="s">
        <v>192</v>
      </c>
      <c r="D44" s="118">
        <v>15.6</v>
      </c>
      <c r="E44" s="331">
        <v>0</v>
      </c>
    </row>
    <row r="45" spans="1:6" s="22" customFormat="1" ht="60" x14ac:dyDescent="0.2">
      <c r="A45" s="124" t="s">
        <v>41</v>
      </c>
      <c r="B45" s="114" t="s">
        <v>350</v>
      </c>
      <c r="C45" s="117" t="s">
        <v>192</v>
      </c>
      <c r="D45" s="118">
        <v>31</v>
      </c>
      <c r="E45" s="331">
        <v>0</v>
      </c>
    </row>
    <row r="46" spans="1:6" s="22" customFormat="1" ht="60" x14ac:dyDescent="0.2">
      <c r="A46" s="124" t="s">
        <v>42</v>
      </c>
      <c r="B46" s="114" t="s">
        <v>351</v>
      </c>
      <c r="C46" s="117" t="s">
        <v>43</v>
      </c>
      <c r="D46" s="118">
        <v>20</v>
      </c>
      <c r="E46" s="331">
        <v>0</v>
      </c>
    </row>
    <row r="47" spans="1:6" s="22" customFormat="1" ht="63.75" customHeight="1" x14ac:dyDescent="0.2">
      <c r="A47" s="124" t="s">
        <v>44</v>
      </c>
      <c r="B47" s="114" t="s">
        <v>352</v>
      </c>
      <c r="C47" s="117" t="s">
        <v>440</v>
      </c>
      <c r="D47" s="118">
        <v>14</v>
      </c>
      <c r="E47" s="331">
        <v>0</v>
      </c>
    </row>
    <row r="48" spans="1:6" s="22" customFormat="1" ht="15" x14ac:dyDescent="0.2">
      <c r="A48" s="125" t="s">
        <v>45</v>
      </c>
      <c r="B48" s="126" t="s">
        <v>353</v>
      </c>
      <c r="C48" s="127" t="s">
        <v>43</v>
      </c>
      <c r="D48" s="128">
        <v>1</v>
      </c>
      <c r="E48" s="331">
        <v>0</v>
      </c>
    </row>
    <row r="49" spans="1:9" s="21" customFormat="1" ht="18.75" x14ac:dyDescent="0.2">
      <c r="A49" s="119" t="s">
        <v>50</v>
      </c>
      <c r="B49" s="132" t="s">
        <v>354</v>
      </c>
      <c r="C49" s="120"/>
      <c r="D49" s="120"/>
      <c r="E49" s="121"/>
      <c r="F49" s="357"/>
      <c r="G49" s="99"/>
      <c r="H49" s="99"/>
      <c r="I49" s="99"/>
    </row>
    <row r="50" spans="1:9" s="21" customFormat="1" ht="47.25" x14ac:dyDescent="0.2">
      <c r="A50" s="133" t="s">
        <v>349</v>
      </c>
      <c r="B50" s="123" t="s">
        <v>355</v>
      </c>
      <c r="C50" s="134"/>
      <c r="D50" s="135"/>
      <c r="E50" s="136"/>
      <c r="F50" s="356"/>
      <c r="G50" s="98"/>
      <c r="H50" s="98"/>
      <c r="I50" s="98"/>
    </row>
    <row r="51" spans="1:9" ht="60" x14ac:dyDescent="0.25">
      <c r="A51" s="137" t="s">
        <v>40</v>
      </c>
      <c r="B51" s="138" t="s">
        <v>356</v>
      </c>
      <c r="C51" s="130"/>
      <c r="D51" s="131"/>
      <c r="E51" s="335"/>
    </row>
    <row r="52" spans="1:9" ht="30" x14ac:dyDescent="0.25">
      <c r="A52" s="125"/>
      <c r="B52" s="126" t="s">
        <v>357</v>
      </c>
      <c r="C52" s="127"/>
      <c r="D52" s="128"/>
      <c r="E52" s="336"/>
    </row>
    <row r="53" spans="1:9" ht="31.5" customHeight="1" x14ac:dyDescent="0.25">
      <c r="A53" s="125"/>
      <c r="B53" s="126" t="s">
        <v>358</v>
      </c>
      <c r="C53" s="127" t="s">
        <v>441</v>
      </c>
      <c r="D53" s="128">
        <v>25.2</v>
      </c>
      <c r="E53" s="337">
        <v>0</v>
      </c>
    </row>
    <row r="54" spans="1:9" ht="30" x14ac:dyDescent="0.25">
      <c r="A54" s="137" t="s">
        <v>41</v>
      </c>
      <c r="B54" s="138" t="s">
        <v>359</v>
      </c>
      <c r="C54" s="130"/>
      <c r="D54" s="131"/>
      <c r="E54" s="335"/>
    </row>
    <row r="55" spans="1:9" ht="30" x14ac:dyDescent="0.25">
      <c r="A55" s="139"/>
      <c r="B55" s="140" t="s">
        <v>358</v>
      </c>
      <c r="C55" s="141" t="s">
        <v>441</v>
      </c>
      <c r="D55" s="142">
        <v>7.4</v>
      </c>
      <c r="E55" s="337">
        <v>0</v>
      </c>
    </row>
    <row r="56" spans="1:9" ht="60" x14ac:dyDescent="0.25">
      <c r="A56" s="143" t="s">
        <v>42</v>
      </c>
      <c r="B56" s="140" t="s">
        <v>360</v>
      </c>
      <c r="C56" s="141" t="s">
        <v>440</v>
      </c>
      <c r="D56" s="142">
        <v>55.2</v>
      </c>
      <c r="E56" s="331">
        <v>0</v>
      </c>
    </row>
    <row r="57" spans="1:9" ht="45" x14ac:dyDescent="0.25">
      <c r="A57" s="129" t="s">
        <v>44</v>
      </c>
      <c r="B57" s="138" t="s">
        <v>361</v>
      </c>
      <c r="C57" s="130"/>
      <c r="D57" s="130"/>
      <c r="E57" s="335"/>
    </row>
    <row r="58" spans="1:9" ht="30" x14ac:dyDescent="0.25">
      <c r="A58" s="143"/>
      <c r="B58" s="140" t="s">
        <v>358</v>
      </c>
      <c r="C58" s="141" t="s">
        <v>441</v>
      </c>
      <c r="D58" s="141">
        <v>2</v>
      </c>
      <c r="E58" s="337">
        <v>0</v>
      </c>
    </row>
    <row r="59" spans="1:9" x14ac:dyDescent="0.25">
      <c r="A59" s="113" t="s">
        <v>45</v>
      </c>
      <c r="B59" s="114" t="s">
        <v>362</v>
      </c>
      <c r="C59" s="115" t="s">
        <v>363</v>
      </c>
      <c r="D59" s="116">
        <v>58</v>
      </c>
      <c r="E59" s="331">
        <v>0</v>
      </c>
    </row>
    <row r="60" spans="1:9" ht="45" x14ac:dyDescent="0.25">
      <c r="A60" s="113" t="s">
        <v>49</v>
      </c>
      <c r="B60" s="114" t="s">
        <v>364</v>
      </c>
      <c r="C60" s="115" t="s">
        <v>363</v>
      </c>
      <c r="D60" s="116">
        <v>15</v>
      </c>
      <c r="E60" s="338">
        <v>0</v>
      </c>
    </row>
    <row r="61" spans="1:9" s="20" customFormat="1" ht="45" x14ac:dyDescent="0.2">
      <c r="A61" s="129" t="s">
        <v>148</v>
      </c>
      <c r="B61" s="144" t="s">
        <v>365</v>
      </c>
      <c r="C61" s="130"/>
      <c r="D61" s="131"/>
      <c r="E61" s="335"/>
    </row>
    <row r="62" spans="1:9" s="20" customFormat="1" ht="30" customHeight="1" x14ac:dyDescent="0.2">
      <c r="A62" s="143"/>
      <c r="B62" s="140" t="s">
        <v>358</v>
      </c>
      <c r="C62" s="141" t="s">
        <v>441</v>
      </c>
      <c r="D62" s="142">
        <v>6</v>
      </c>
      <c r="E62" s="337">
        <v>0</v>
      </c>
    </row>
    <row r="63" spans="1:9" s="20" customFormat="1" ht="16.5" customHeight="1" x14ac:dyDescent="0.25">
      <c r="A63" s="113"/>
      <c r="B63" s="346"/>
      <c r="C63" s="347"/>
      <c r="D63" s="347"/>
      <c r="E63" s="348"/>
    </row>
    <row r="64" spans="1:9" s="20" customFormat="1" ht="15" x14ac:dyDescent="0.2">
      <c r="A64" s="145"/>
      <c r="B64" s="146" t="s">
        <v>17</v>
      </c>
      <c r="C64" s="131"/>
      <c r="D64" s="131"/>
      <c r="E64" s="359"/>
    </row>
    <row r="65" spans="1:5" s="23" customFormat="1" ht="15.75" customHeight="1" x14ac:dyDescent="0.2">
      <c r="A65" s="147"/>
      <c r="B65" s="360" t="s">
        <v>366</v>
      </c>
      <c r="C65" s="361"/>
      <c r="D65" s="361"/>
      <c r="E65" s="362"/>
    </row>
    <row r="66" spans="1:5" s="23" customFormat="1" ht="15" x14ac:dyDescent="0.2">
      <c r="A66" s="147"/>
      <c r="B66" s="360" t="s">
        <v>367</v>
      </c>
      <c r="C66" s="361"/>
      <c r="D66" s="361"/>
      <c r="E66" s="362"/>
    </row>
    <row r="67" spans="1:5" s="23" customFormat="1" ht="12.75" customHeight="1" x14ac:dyDescent="0.2">
      <c r="A67" s="147"/>
      <c r="B67" s="360" t="s">
        <v>368</v>
      </c>
      <c r="C67" s="361"/>
      <c r="D67" s="361"/>
      <c r="E67" s="362"/>
    </row>
    <row r="68" spans="1:5" s="23" customFormat="1" ht="15" x14ac:dyDescent="0.2">
      <c r="A68" s="147"/>
      <c r="B68" s="360" t="s">
        <v>465</v>
      </c>
      <c r="C68" s="361"/>
      <c r="D68" s="361"/>
      <c r="E68" s="362"/>
    </row>
    <row r="69" spans="1:5" s="23" customFormat="1" ht="15" x14ac:dyDescent="0.2">
      <c r="A69" s="147"/>
      <c r="B69" s="360" t="s">
        <v>369</v>
      </c>
      <c r="C69" s="361"/>
      <c r="D69" s="361"/>
      <c r="E69" s="362"/>
    </row>
    <row r="70" spans="1:5" s="23" customFormat="1" ht="15" x14ac:dyDescent="0.2">
      <c r="A70" s="147"/>
      <c r="B70" s="360" t="s">
        <v>370</v>
      </c>
      <c r="C70" s="361"/>
      <c r="D70" s="361"/>
      <c r="E70" s="362"/>
    </row>
    <row r="71" spans="1:5" s="23" customFormat="1" ht="15" x14ac:dyDescent="0.2">
      <c r="A71" s="147"/>
      <c r="B71" s="360" t="s">
        <v>371</v>
      </c>
      <c r="C71" s="361"/>
      <c r="D71" s="361"/>
      <c r="E71" s="362"/>
    </row>
    <row r="72" spans="1:5" s="23" customFormat="1" ht="15" x14ac:dyDescent="0.2">
      <c r="A72" s="147"/>
      <c r="B72" s="360" t="s">
        <v>372</v>
      </c>
      <c r="C72" s="361"/>
      <c r="D72" s="361"/>
      <c r="E72" s="362"/>
    </row>
    <row r="73" spans="1:5" x14ac:dyDescent="0.25">
      <c r="A73" s="147"/>
      <c r="B73" s="360" t="s">
        <v>373</v>
      </c>
      <c r="C73" s="361"/>
      <c r="D73" s="361"/>
      <c r="E73" s="362"/>
    </row>
    <row r="74" spans="1:5" x14ac:dyDescent="0.25">
      <c r="A74" s="147"/>
      <c r="B74" s="360" t="s">
        <v>374</v>
      </c>
      <c r="C74" s="361"/>
      <c r="D74" s="361"/>
      <c r="E74" s="362"/>
    </row>
    <row r="75" spans="1:5" x14ac:dyDescent="0.25">
      <c r="A75" s="147"/>
      <c r="B75" s="360" t="s">
        <v>375</v>
      </c>
      <c r="C75" s="361"/>
      <c r="D75" s="361"/>
      <c r="E75" s="362"/>
    </row>
    <row r="76" spans="1:5" x14ac:dyDescent="0.25">
      <c r="A76" s="147"/>
      <c r="B76" s="360" t="s">
        <v>376</v>
      </c>
      <c r="C76" s="361"/>
      <c r="D76" s="361"/>
      <c r="E76" s="362"/>
    </row>
    <row r="77" spans="1:5" x14ac:dyDescent="0.25">
      <c r="A77" s="147"/>
      <c r="B77" s="360" t="s">
        <v>377</v>
      </c>
      <c r="C77" s="361"/>
      <c r="D77" s="361"/>
      <c r="E77" s="362"/>
    </row>
    <row r="78" spans="1:5" x14ac:dyDescent="0.25">
      <c r="A78" s="147"/>
      <c r="B78" s="360" t="s">
        <v>378</v>
      </c>
      <c r="C78" s="361"/>
      <c r="D78" s="361"/>
      <c r="E78" s="362"/>
    </row>
    <row r="79" spans="1:5" x14ac:dyDescent="0.25">
      <c r="A79" s="147"/>
      <c r="B79" s="360" t="s">
        <v>379</v>
      </c>
      <c r="C79" s="361"/>
      <c r="D79" s="361"/>
      <c r="E79" s="362"/>
    </row>
    <row r="80" spans="1:5" x14ac:dyDescent="0.25">
      <c r="A80" s="147"/>
      <c r="B80" s="360" t="s">
        <v>380</v>
      </c>
      <c r="C80" s="361"/>
      <c r="D80" s="361"/>
      <c r="E80" s="362"/>
    </row>
    <row r="81" spans="1:21" x14ac:dyDescent="0.25">
      <c r="A81" s="147"/>
      <c r="B81" s="360" t="s">
        <v>381</v>
      </c>
      <c r="C81" s="361"/>
      <c r="D81" s="361"/>
      <c r="E81" s="362"/>
    </row>
    <row r="82" spans="1:21" x14ac:dyDescent="0.25">
      <c r="A82" s="147"/>
      <c r="B82" s="360" t="s">
        <v>382</v>
      </c>
      <c r="C82" s="361"/>
      <c r="D82" s="361"/>
      <c r="E82" s="362"/>
    </row>
    <row r="83" spans="1:21" x14ac:dyDescent="0.25">
      <c r="A83" s="147"/>
      <c r="B83" s="360" t="s">
        <v>383</v>
      </c>
      <c r="C83" s="361"/>
      <c r="D83" s="361"/>
      <c r="E83" s="362"/>
    </row>
    <row r="84" spans="1:21" x14ac:dyDescent="0.25">
      <c r="A84" s="147"/>
      <c r="B84" s="360" t="s">
        <v>384</v>
      </c>
      <c r="C84" s="361"/>
      <c r="D84" s="361"/>
      <c r="E84" s="362"/>
    </row>
    <row r="85" spans="1:21" x14ac:dyDescent="0.25">
      <c r="A85" s="147"/>
      <c r="B85" s="360" t="s">
        <v>385</v>
      </c>
      <c r="C85" s="361"/>
      <c r="D85" s="361"/>
      <c r="E85" s="362"/>
    </row>
    <row r="86" spans="1:21" x14ac:dyDescent="0.25">
      <c r="A86" s="147"/>
      <c r="B86" s="360" t="s">
        <v>386</v>
      </c>
      <c r="C86" s="361"/>
      <c r="D86" s="361"/>
      <c r="E86" s="362"/>
    </row>
    <row r="87" spans="1:21" x14ac:dyDescent="0.25">
      <c r="A87" s="147"/>
      <c r="B87" s="360" t="s">
        <v>387</v>
      </c>
      <c r="C87" s="361"/>
      <c r="D87" s="361"/>
      <c r="E87" s="362"/>
    </row>
    <row r="88" spans="1:21" x14ac:dyDescent="0.25">
      <c r="A88" s="147"/>
      <c r="B88" s="360" t="s">
        <v>388</v>
      </c>
      <c r="C88" s="361"/>
      <c r="D88" s="361"/>
      <c r="E88" s="362"/>
    </row>
    <row r="89" spans="1:21" x14ac:dyDescent="0.25">
      <c r="A89" s="148"/>
      <c r="B89" s="149" t="s">
        <v>389</v>
      </c>
      <c r="C89" s="142"/>
      <c r="D89" s="142"/>
      <c r="E89" s="363"/>
    </row>
    <row r="90" spans="1:21" ht="18" x14ac:dyDescent="0.25">
      <c r="A90" s="150" t="s">
        <v>53</v>
      </c>
      <c r="B90" s="151" t="s">
        <v>48</v>
      </c>
      <c r="C90" s="152"/>
      <c r="D90" s="152"/>
      <c r="E90" s="330"/>
    </row>
    <row r="91" spans="1:21" ht="60" x14ac:dyDescent="0.25">
      <c r="A91" s="153" t="s">
        <v>40</v>
      </c>
      <c r="B91" s="114" t="s">
        <v>390</v>
      </c>
      <c r="C91" s="115" t="s">
        <v>441</v>
      </c>
      <c r="D91" s="116">
        <v>6.8</v>
      </c>
      <c r="E91" s="331">
        <v>0</v>
      </c>
    </row>
    <row r="92" spans="1:21" ht="30" x14ac:dyDescent="0.25">
      <c r="A92" s="153" t="s">
        <v>41</v>
      </c>
      <c r="B92" s="114" t="s">
        <v>474</v>
      </c>
      <c r="C92" s="115" t="s">
        <v>222</v>
      </c>
      <c r="D92" s="116">
        <v>540</v>
      </c>
      <c r="E92" s="331">
        <v>0</v>
      </c>
    </row>
    <row r="93" spans="1:21" ht="18" x14ac:dyDescent="0.25">
      <c r="A93" s="158" t="s">
        <v>57</v>
      </c>
      <c r="B93" s="159" t="s">
        <v>391</v>
      </c>
      <c r="C93" s="160"/>
      <c r="D93" s="160"/>
      <c r="E93" s="330"/>
    </row>
    <row r="94" spans="1:21" ht="45" x14ac:dyDescent="0.25">
      <c r="A94" s="154" t="s">
        <v>40</v>
      </c>
      <c r="B94" s="161" t="s">
        <v>392</v>
      </c>
      <c r="C94" s="162" t="s">
        <v>440</v>
      </c>
      <c r="D94" s="116">
        <v>23</v>
      </c>
      <c r="E94" s="331">
        <v>0</v>
      </c>
    </row>
    <row r="95" spans="1:21" ht="18" x14ac:dyDescent="0.25">
      <c r="A95" s="158" t="s">
        <v>393</v>
      </c>
      <c r="B95" s="159" t="s">
        <v>394</v>
      </c>
      <c r="C95" s="160"/>
      <c r="D95" s="160"/>
      <c r="E95" s="330"/>
      <c r="U95" s="349"/>
    </row>
    <row r="96" spans="1:21" ht="45" x14ac:dyDescent="0.25">
      <c r="A96" s="163" t="s">
        <v>40</v>
      </c>
      <c r="B96" s="114" t="s">
        <v>395</v>
      </c>
      <c r="C96" s="115" t="s">
        <v>192</v>
      </c>
      <c r="D96" s="116">
        <v>69</v>
      </c>
      <c r="E96" s="331">
        <v>0</v>
      </c>
    </row>
    <row r="97" spans="1:9" ht="50.25" customHeight="1" x14ac:dyDescent="0.25">
      <c r="A97" s="163" t="s">
        <v>41</v>
      </c>
      <c r="B97" s="114" t="s">
        <v>396</v>
      </c>
      <c r="C97" s="130" t="s">
        <v>440</v>
      </c>
      <c r="D97" s="116">
        <v>45.5</v>
      </c>
      <c r="E97" s="331">
        <v>0</v>
      </c>
    </row>
    <row r="98" spans="1:9" ht="60" x14ac:dyDescent="0.25">
      <c r="A98" s="163" t="s">
        <v>42</v>
      </c>
      <c r="B98" s="164" t="s">
        <v>481</v>
      </c>
      <c r="C98" s="130" t="s">
        <v>440</v>
      </c>
      <c r="D98" s="116">
        <v>14</v>
      </c>
      <c r="E98" s="331">
        <v>0</v>
      </c>
      <c r="F98" s="332"/>
      <c r="G98" s="100"/>
      <c r="H98" s="100"/>
      <c r="I98" s="100"/>
    </row>
    <row r="99" spans="1:9" x14ac:dyDescent="0.25">
      <c r="A99" s="163" t="s">
        <v>44</v>
      </c>
      <c r="B99" s="165" t="s">
        <v>397</v>
      </c>
      <c r="C99" s="115" t="s">
        <v>43</v>
      </c>
      <c r="D99" s="116">
        <v>1</v>
      </c>
      <c r="E99" s="331">
        <v>0</v>
      </c>
    </row>
    <row r="100" spans="1:9" x14ac:dyDescent="0.25">
      <c r="A100" s="163" t="s">
        <v>45</v>
      </c>
      <c r="B100" s="138" t="s">
        <v>398</v>
      </c>
      <c r="C100" s="130"/>
      <c r="D100" s="131"/>
      <c r="E100" s="333"/>
    </row>
    <row r="101" spans="1:9" x14ac:dyDescent="0.25">
      <c r="A101" s="166"/>
      <c r="B101" s="126" t="s">
        <v>399</v>
      </c>
      <c r="C101" s="127" t="s">
        <v>400</v>
      </c>
      <c r="D101" s="128">
        <v>10</v>
      </c>
      <c r="E101" s="331">
        <v>0</v>
      </c>
    </row>
    <row r="102" spans="1:9" x14ac:dyDescent="0.25">
      <c r="A102" s="157"/>
      <c r="B102" s="140" t="s">
        <v>401</v>
      </c>
      <c r="C102" s="141" t="s">
        <v>400</v>
      </c>
      <c r="D102" s="142">
        <v>10</v>
      </c>
      <c r="E102" s="331">
        <v>0</v>
      </c>
    </row>
    <row r="103" spans="1:9" ht="18" x14ac:dyDescent="0.25">
      <c r="A103" s="158" t="s">
        <v>402</v>
      </c>
      <c r="B103" s="151" t="s">
        <v>405</v>
      </c>
      <c r="C103" s="152"/>
      <c r="D103" s="152"/>
      <c r="E103" s="330"/>
    </row>
    <row r="104" spans="1:9" ht="45" x14ac:dyDescent="0.25">
      <c r="A104" s="153" t="s">
        <v>40</v>
      </c>
      <c r="B104" s="126" t="s">
        <v>406</v>
      </c>
      <c r="C104" s="130" t="s">
        <v>192</v>
      </c>
      <c r="D104" s="131">
        <v>15.6</v>
      </c>
      <c r="E104" s="331">
        <v>0</v>
      </c>
    </row>
    <row r="105" spans="1:9" ht="60" x14ac:dyDescent="0.25">
      <c r="A105" s="154" t="s">
        <v>41</v>
      </c>
      <c r="B105" s="114" t="s">
        <v>407</v>
      </c>
      <c r="C105" s="115" t="s">
        <v>192</v>
      </c>
      <c r="D105" s="116">
        <v>16.5</v>
      </c>
      <c r="E105" s="331">
        <v>0</v>
      </c>
    </row>
    <row r="106" spans="1:9" x14ac:dyDescent="0.25">
      <c r="A106" s="429"/>
      <c r="B106" s="114"/>
      <c r="C106" s="116"/>
      <c r="D106" s="116"/>
      <c r="E106" s="478"/>
    </row>
    <row r="107" spans="1:9" x14ac:dyDescent="0.25">
      <c r="A107" s="167"/>
      <c r="B107" s="168"/>
      <c r="C107" s="169"/>
      <c r="D107" s="169"/>
      <c r="E107" s="170"/>
    </row>
    <row r="108" spans="1:9" s="422" customFormat="1" ht="37.5" x14ac:dyDescent="0.2">
      <c r="A108" s="475" t="s">
        <v>564</v>
      </c>
      <c r="B108" s="475" t="s">
        <v>565</v>
      </c>
      <c r="C108" s="475"/>
      <c r="D108" s="476"/>
      <c r="E108" s="477"/>
      <c r="F108" s="421"/>
    </row>
    <row r="109" spans="1:9" customFormat="1" x14ac:dyDescent="0.25">
      <c r="A109" s="167"/>
      <c r="B109" s="168"/>
      <c r="C109" s="169"/>
      <c r="D109" s="169"/>
      <c r="E109" s="170"/>
      <c r="F109" s="423"/>
    </row>
    <row r="110" spans="1:9" s="424" customFormat="1" ht="47.25" x14ac:dyDescent="0.2">
      <c r="A110" s="106" t="s">
        <v>9</v>
      </c>
      <c r="B110" s="107" t="s">
        <v>10</v>
      </c>
      <c r="C110" s="108" t="s">
        <v>35</v>
      </c>
      <c r="D110" s="106" t="s">
        <v>36</v>
      </c>
      <c r="E110" s="108" t="s">
        <v>37</v>
      </c>
    </row>
    <row r="111" spans="1:9" s="424" customFormat="1" ht="18.75" x14ac:dyDescent="0.2">
      <c r="A111" s="109" t="s">
        <v>38</v>
      </c>
      <c r="B111" s="110" t="s">
        <v>346</v>
      </c>
      <c r="C111" s="111"/>
      <c r="D111" s="111"/>
      <c r="E111" s="112"/>
    </row>
    <row r="112" spans="1:9" s="425" customFormat="1" ht="30" x14ac:dyDescent="0.2">
      <c r="A112" s="113" t="s">
        <v>40</v>
      </c>
      <c r="B112" s="114" t="s">
        <v>522</v>
      </c>
      <c r="C112" s="115" t="s">
        <v>43</v>
      </c>
      <c r="D112" s="116">
        <v>1</v>
      </c>
      <c r="E112" s="430">
        <v>0</v>
      </c>
    </row>
    <row r="113" spans="1:10" s="425" customFormat="1" ht="18.75" x14ac:dyDescent="0.2">
      <c r="A113" s="119" t="s">
        <v>47</v>
      </c>
      <c r="B113" s="479" t="s">
        <v>39</v>
      </c>
      <c r="C113" s="120"/>
      <c r="D113" s="120"/>
      <c r="E113" s="121"/>
    </row>
    <row r="114" spans="1:10" s="424" customFormat="1" ht="157.5" x14ac:dyDescent="0.2">
      <c r="A114" s="122" t="s">
        <v>349</v>
      </c>
      <c r="B114" s="123" t="s">
        <v>575</v>
      </c>
      <c r="C114" s="480"/>
      <c r="D114" s="480"/>
      <c r="E114" s="481"/>
    </row>
    <row r="115" spans="1:10" s="425" customFormat="1" ht="45" x14ac:dyDescent="0.2">
      <c r="A115" s="129" t="s">
        <v>40</v>
      </c>
      <c r="B115" s="482" t="s">
        <v>467</v>
      </c>
      <c r="C115" s="130" t="s">
        <v>440</v>
      </c>
      <c r="D115" s="131">
        <v>20</v>
      </c>
      <c r="E115" s="431">
        <v>12</v>
      </c>
    </row>
    <row r="116" spans="1:10" s="424" customFormat="1" ht="45" x14ac:dyDescent="0.2">
      <c r="A116" s="129" t="s">
        <v>41</v>
      </c>
      <c r="B116" s="482" t="s">
        <v>468</v>
      </c>
      <c r="C116" s="130" t="s">
        <v>440</v>
      </c>
      <c r="D116" s="131">
        <v>3</v>
      </c>
      <c r="E116" s="431">
        <v>0</v>
      </c>
    </row>
    <row r="117" spans="1:10" s="424" customFormat="1" ht="45" x14ac:dyDescent="0.2">
      <c r="A117" s="113" t="s">
        <v>42</v>
      </c>
      <c r="B117" s="483" t="s">
        <v>469</v>
      </c>
      <c r="C117" s="117" t="s">
        <v>43</v>
      </c>
      <c r="D117" s="118">
        <v>4</v>
      </c>
      <c r="E117" s="430">
        <v>0</v>
      </c>
      <c r="F117" s="426"/>
    </row>
    <row r="118" spans="1:10" s="424" customFormat="1" ht="45" x14ac:dyDescent="0.2">
      <c r="A118" s="113" t="s">
        <v>44</v>
      </c>
      <c r="B118" s="483" t="s">
        <v>470</v>
      </c>
      <c r="C118" s="115" t="s">
        <v>43</v>
      </c>
      <c r="D118" s="116">
        <v>1</v>
      </c>
      <c r="E118" s="430">
        <v>0</v>
      </c>
    </row>
    <row r="119" spans="1:10" s="424" customFormat="1" ht="90" x14ac:dyDescent="0.2">
      <c r="A119" s="113" t="s">
        <v>45</v>
      </c>
      <c r="B119" s="483" t="s">
        <v>566</v>
      </c>
      <c r="C119" s="117" t="s">
        <v>43</v>
      </c>
      <c r="D119" s="116">
        <v>1</v>
      </c>
      <c r="E119" s="430">
        <v>0</v>
      </c>
      <c r="F119" s="426"/>
      <c r="G119" s="427"/>
      <c r="H119" s="427"/>
      <c r="I119" s="427"/>
      <c r="J119" s="427"/>
    </row>
    <row r="120" spans="1:10" customFormat="1" x14ac:dyDescent="0.25">
      <c r="A120" s="484"/>
      <c r="B120" s="485"/>
      <c r="C120" s="486"/>
      <c r="D120" s="486"/>
      <c r="E120" s="487"/>
    </row>
    <row r="121" spans="1:10" customFormat="1" ht="15" x14ac:dyDescent="0.2">
      <c r="A121" s="145"/>
      <c r="B121" s="146" t="s">
        <v>17</v>
      </c>
      <c r="C121" s="131"/>
      <c r="D121" s="131"/>
      <c r="E121" s="488"/>
    </row>
    <row r="122" spans="1:10" s="428" customFormat="1" ht="15" x14ac:dyDescent="0.2">
      <c r="A122" s="147"/>
      <c r="B122" s="489" t="s">
        <v>366</v>
      </c>
      <c r="C122" s="128"/>
      <c r="D122" s="128"/>
      <c r="E122" s="490"/>
    </row>
    <row r="123" spans="1:10" s="428" customFormat="1" ht="15" x14ac:dyDescent="0.2">
      <c r="A123" s="147"/>
      <c r="B123" s="489" t="s">
        <v>367</v>
      </c>
      <c r="C123" s="128"/>
      <c r="D123" s="128"/>
      <c r="E123" s="490"/>
    </row>
    <row r="124" spans="1:10" s="428" customFormat="1" ht="15" x14ac:dyDescent="0.2">
      <c r="A124" s="147"/>
      <c r="B124" s="489" t="s">
        <v>368</v>
      </c>
      <c r="C124" s="128"/>
      <c r="D124" s="128"/>
      <c r="E124" s="490"/>
    </row>
    <row r="125" spans="1:10" s="428" customFormat="1" ht="15" x14ac:dyDescent="0.2">
      <c r="A125" s="147"/>
      <c r="B125" s="489" t="s">
        <v>465</v>
      </c>
      <c r="C125" s="128"/>
      <c r="D125" s="128"/>
      <c r="E125" s="490"/>
    </row>
    <row r="126" spans="1:10" s="428" customFormat="1" ht="15" x14ac:dyDescent="0.2">
      <c r="A126" s="147"/>
      <c r="B126" s="489" t="s">
        <v>369</v>
      </c>
      <c r="C126" s="128"/>
      <c r="D126" s="128"/>
      <c r="E126" s="490"/>
    </row>
    <row r="127" spans="1:10" s="428" customFormat="1" ht="15" x14ac:dyDescent="0.2">
      <c r="A127" s="147"/>
      <c r="B127" s="489" t="s">
        <v>370</v>
      </c>
      <c r="C127" s="128"/>
      <c r="D127" s="128"/>
      <c r="E127" s="490"/>
    </row>
    <row r="128" spans="1:10" s="428" customFormat="1" ht="15" x14ac:dyDescent="0.2">
      <c r="A128" s="147"/>
      <c r="B128" s="489" t="s">
        <v>371</v>
      </c>
      <c r="C128" s="128"/>
      <c r="D128" s="128"/>
      <c r="E128" s="490"/>
    </row>
    <row r="129" spans="1:5" s="428" customFormat="1" ht="15" x14ac:dyDescent="0.2">
      <c r="A129" s="147"/>
      <c r="B129" s="489" t="s">
        <v>372</v>
      </c>
      <c r="C129" s="128"/>
      <c r="D129" s="128"/>
      <c r="E129" s="490"/>
    </row>
    <row r="130" spans="1:5" s="423" customFormat="1" x14ac:dyDescent="0.25">
      <c r="A130" s="147"/>
      <c r="B130" s="489" t="s">
        <v>373</v>
      </c>
      <c r="C130" s="128"/>
      <c r="D130" s="128"/>
      <c r="E130" s="490"/>
    </row>
    <row r="131" spans="1:5" s="423" customFormat="1" x14ac:dyDescent="0.25">
      <c r="A131" s="147"/>
      <c r="B131" s="489" t="s">
        <v>374</v>
      </c>
      <c r="C131" s="128"/>
      <c r="D131" s="128"/>
      <c r="E131" s="490"/>
    </row>
    <row r="132" spans="1:5" s="423" customFormat="1" x14ac:dyDescent="0.25">
      <c r="A132" s="147"/>
      <c r="B132" s="489" t="s">
        <v>375</v>
      </c>
      <c r="C132" s="128"/>
      <c r="D132" s="128"/>
      <c r="E132" s="490"/>
    </row>
    <row r="133" spans="1:5" s="423" customFormat="1" x14ac:dyDescent="0.25">
      <c r="A133" s="147"/>
      <c r="B133" s="489" t="s">
        <v>376</v>
      </c>
      <c r="C133" s="128"/>
      <c r="D133" s="128"/>
      <c r="E133" s="490"/>
    </row>
    <row r="134" spans="1:5" s="423" customFormat="1" x14ac:dyDescent="0.25">
      <c r="A134" s="147"/>
      <c r="B134" s="489" t="s">
        <v>377</v>
      </c>
      <c r="C134" s="128"/>
      <c r="D134" s="128"/>
      <c r="E134" s="490"/>
    </row>
    <row r="135" spans="1:5" s="423" customFormat="1" x14ac:dyDescent="0.25">
      <c r="A135" s="147"/>
      <c r="B135" s="489" t="s">
        <v>378</v>
      </c>
      <c r="C135" s="128"/>
      <c r="D135" s="128"/>
      <c r="E135" s="490"/>
    </row>
    <row r="136" spans="1:5" s="423" customFormat="1" x14ac:dyDescent="0.25">
      <c r="A136" s="147"/>
      <c r="B136" s="489" t="s">
        <v>379</v>
      </c>
      <c r="C136" s="128"/>
      <c r="D136" s="128"/>
      <c r="E136" s="490"/>
    </row>
    <row r="137" spans="1:5" s="423" customFormat="1" x14ac:dyDescent="0.25">
      <c r="A137" s="147"/>
      <c r="B137" s="489" t="s">
        <v>380</v>
      </c>
      <c r="C137" s="128"/>
      <c r="D137" s="128"/>
      <c r="E137" s="490"/>
    </row>
    <row r="138" spans="1:5" s="423" customFormat="1" x14ac:dyDescent="0.25">
      <c r="A138" s="147"/>
      <c r="B138" s="489" t="s">
        <v>381</v>
      </c>
      <c r="C138" s="128"/>
      <c r="D138" s="128"/>
      <c r="E138" s="490"/>
    </row>
    <row r="139" spans="1:5" s="423" customFormat="1" x14ac:dyDescent="0.25">
      <c r="A139" s="147"/>
      <c r="B139" s="489" t="s">
        <v>382</v>
      </c>
      <c r="C139" s="128"/>
      <c r="D139" s="128"/>
      <c r="E139" s="490"/>
    </row>
    <row r="140" spans="1:5" s="423" customFormat="1" x14ac:dyDescent="0.25">
      <c r="A140" s="147"/>
      <c r="B140" s="489" t="s">
        <v>383</v>
      </c>
      <c r="C140" s="128"/>
      <c r="D140" s="128"/>
      <c r="E140" s="490"/>
    </row>
    <row r="141" spans="1:5" s="423" customFormat="1" x14ac:dyDescent="0.25">
      <c r="A141" s="147"/>
      <c r="B141" s="489" t="s">
        <v>384</v>
      </c>
      <c r="C141" s="128"/>
      <c r="D141" s="128"/>
      <c r="E141" s="490"/>
    </row>
    <row r="142" spans="1:5" s="423" customFormat="1" x14ac:dyDescent="0.25">
      <c r="A142" s="147"/>
      <c r="B142" s="489" t="s">
        <v>385</v>
      </c>
      <c r="C142" s="128"/>
      <c r="D142" s="128"/>
      <c r="E142" s="490"/>
    </row>
    <row r="143" spans="1:5" s="423" customFormat="1" x14ac:dyDescent="0.25">
      <c r="A143" s="147"/>
      <c r="B143" s="489" t="s">
        <v>386</v>
      </c>
      <c r="C143" s="128"/>
      <c r="D143" s="128"/>
      <c r="E143" s="490"/>
    </row>
    <row r="144" spans="1:5" s="423" customFormat="1" x14ac:dyDescent="0.25">
      <c r="A144" s="147"/>
      <c r="B144" s="489" t="s">
        <v>387</v>
      </c>
      <c r="C144" s="128"/>
      <c r="D144" s="128"/>
      <c r="E144" s="490"/>
    </row>
    <row r="145" spans="1:5" s="423" customFormat="1" x14ac:dyDescent="0.25">
      <c r="A145" s="147"/>
      <c r="B145" s="489" t="s">
        <v>388</v>
      </c>
      <c r="C145" s="128"/>
      <c r="D145" s="128"/>
      <c r="E145" s="490"/>
    </row>
    <row r="146" spans="1:5" s="423" customFormat="1" x14ac:dyDescent="0.25">
      <c r="A146" s="148"/>
      <c r="B146" s="149" t="s">
        <v>389</v>
      </c>
      <c r="C146" s="142"/>
      <c r="D146" s="142"/>
      <c r="E146" s="491"/>
    </row>
    <row r="147" spans="1:5" s="423" customFormat="1" ht="18" x14ac:dyDescent="0.25">
      <c r="A147" s="150" t="s">
        <v>53</v>
      </c>
      <c r="B147" s="151" t="s">
        <v>48</v>
      </c>
      <c r="C147" s="152"/>
      <c r="D147" s="152"/>
      <c r="E147" s="492"/>
    </row>
    <row r="148" spans="1:5" s="423" customFormat="1" ht="75" x14ac:dyDescent="0.25">
      <c r="A148" s="153" t="s">
        <v>40</v>
      </c>
      <c r="B148" s="493" t="s">
        <v>471</v>
      </c>
      <c r="C148" s="130" t="s">
        <v>43</v>
      </c>
      <c r="D148" s="131">
        <v>1</v>
      </c>
      <c r="E148" s="431">
        <v>0</v>
      </c>
    </row>
    <row r="149" spans="1:5" s="423" customFormat="1" ht="30" x14ac:dyDescent="0.25">
      <c r="A149" s="153" t="s">
        <v>41</v>
      </c>
      <c r="B149" s="493" t="s">
        <v>472</v>
      </c>
      <c r="C149" s="130" t="s">
        <v>440</v>
      </c>
      <c r="D149" s="131">
        <v>65</v>
      </c>
      <c r="E149" s="431">
        <v>0</v>
      </c>
    </row>
    <row r="150" spans="1:5" s="423" customFormat="1" ht="30" x14ac:dyDescent="0.25">
      <c r="A150" s="154" t="s">
        <v>42</v>
      </c>
      <c r="B150" s="155" t="s">
        <v>473</v>
      </c>
      <c r="C150" s="115" t="s">
        <v>440</v>
      </c>
      <c r="D150" s="116">
        <v>15</v>
      </c>
      <c r="E150" s="430">
        <v>0</v>
      </c>
    </row>
    <row r="151" spans="1:5" s="423" customFormat="1" ht="30" x14ac:dyDescent="0.25">
      <c r="A151" s="154" t="s">
        <v>44</v>
      </c>
      <c r="B151" s="114" t="s">
        <v>474</v>
      </c>
      <c r="C151" s="115" t="s">
        <v>222</v>
      </c>
      <c r="D151" s="116">
        <v>230</v>
      </c>
      <c r="E151" s="430">
        <v>0</v>
      </c>
    </row>
    <row r="152" spans="1:5" s="423" customFormat="1" ht="18" x14ac:dyDescent="0.25">
      <c r="A152" s="158" t="s">
        <v>57</v>
      </c>
      <c r="B152" s="159" t="s">
        <v>391</v>
      </c>
      <c r="C152" s="160"/>
      <c r="D152" s="160"/>
      <c r="E152" s="494"/>
    </row>
    <row r="153" spans="1:5" s="423" customFormat="1" ht="30" x14ac:dyDescent="0.25">
      <c r="A153" s="154" t="s">
        <v>40</v>
      </c>
      <c r="B153" s="161" t="s">
        <v>567</v>
      </c>
      <c r="C153" s="162" t="s">
        <v>192</v>
      </c>
      <c r="D153" s="116">
        <v>12</v>
      </c>
      <c r="E153" s="430">
        <v>0</v>
      </c>
    </row>
    <row r="154" spans="1:5" s="423" customFormat="1" ht="18" x14ac:dyDescent="0.25">
      <c r="A154" s="495" t="s">
        <v>402</v>
      </c>
      <c r="B154" s="496" t="s">
        <v>51</v>
      </c>
      <c r="C154" s="497"/>
      <c r="D154" s="497"/>
      <c r="E154" s="498"/>
    </row>
    <row r="155" spans="1:5" s="423" customFormat="1" ht="75" x14ac:dyDescent="0.25">
      <c r="A155" s="163" t="s">
        <v>40</v>
      </c>
      <c r="B155" s="155" t="s">
        <v>52</v>
      </c>
      <c r="C155" s="115" t="s">
        <v>43</v>
      </c>
      <c r="D155" s="116">
        <v>1</v>
      </c>
      <c r="E155" s="430">
        <v>0</v>
      </c>
    </row>
    <row r="156" spans="1:5" s="423" customFormat="1" ht="18" x14ac:dyDescent="0.25">
      <c r="A156" s="150" t="s">
        <v>403</v>
      </c>
      <c r="B156" s="151" t="s">
        <v>54</v>
      </c>
      <c r="C156" s="152"/>
      <c r="D156" s="152"/>
      <c r="E156" s="492"/>
    </row>
    <row r="157" spans="1:5" s="423" customFormat="1" ht="85.5" x14ac:dyDescent="0.25">
      <c r="A157" s="154" t="s">
        <v>40</v>
      </c>
      <c r="B157" s="499" t="s">
        <v>55</v>
      </c>
      <c r="C157" s="115" t="s">
        <v>440</v>
      </c>
      <c r="D157" s="116">
        <v>12</v>
      </c>
      <c r="E157" s="430">
        <v>0</v>
      </c>
    </row>
    <row r="158" spans="1:5" s="423" customFormat="1" ht="99.75" x14ac:dyDescent="0.25">
      <c r="A158" s="154" t="s">
        <v>41</v>
      </c>
      <c r="B158" s="499" t="s">
        <v>56</v>
      </c>
      <c r="C158" s="115" t="s">
        <v>440</v>
      </c>
      <c r="D158" s="116">
        <v>195</v>
      </c>
      <c r="E158" s="430">
        <v>0</v>
      </c>
    </row>
    <row r="159" spans="1:5" s="423" customFormat="1" ht="18" x14ac:dyDescent="0.25">
      <c r="A159" s="150" t="s">
        <v>404</v>
      </c>
      <c r="B159" s="151" t="s">
        <v>58</v>
      </c>
      <c r="C159" s="152"/>
      <c r="D159" s="152"/>
      <c r="E159" s="492"/>
    </row>
    <row r="160" spans="1:5" s="423" customFormat="1" ht="71.25" x14ac:dyDescent="0.25">
      <c r="A160" s="154" t="s">
        <v>40</v>
      </c>
      <c r="B160" s="499" t="s">
        <v>59</v>
      </c>
      <c r="C160" s="115" t="s">
        <v>440</v>
      </c>
      <c r="D160" s="116">
        <v>23</v>
      </c>
      <c r="E160" s="430">
        <v>1</v>
      </c>
    </row>
    <row r="161" spans="1:5" s="423" customFormat="1" x14ac:dyDescent="0.25">
      <c r="A161" s="500"/>
      <c r="B161" s="501"/>
      <c r="C161" s="361"/>
      <c r="D161" s="361"/>
      <c r="E161" s="502"/>
    </row>
    <row r="162" spans="1:5" x14ac:dyDescent="0.25">
      <c r="A162" s="167"/>
      <c r="B162" s="171"/>
      <c r="C162" s="172"/>
      <c r="D162" s="172"/>
      <c r="E162" s="172"/>
    </row>
    <row r="163" spans="1:5" s="20" customFormat="1" ht="12.75" x14ac:dyDescent="0.2">
      <c r="A163" s="69"/>
      <c r="B163" s="48" t="s">
        <v>60</v>
      </c>
      <c r="C163" s="2"/>
      <c r="D163" s="58"/>
      <c r="E163" s="70"/>
    </row>
    <row r="164" spans="1:5" s="20" customFormat="1" ht="12.75" x14ac:dyDescent="0.2">
      <c r="A164" s="339" t="s">
        <v>61</v>
      </c>
      <c r="B164" s="524" t="s">
        <v>256</v>
      </c>
      <c r="C164" s="525"/>
      <c r="D164" s="525"/>
      <c r="E164" s="526"/>
    </row>
    <row r="165" spans="1:5" s="20" customFormat="1" ht="25.5" customHeight="1" x14ac:dyDescent="0.2">
      <c r="A165" s="340" t="s">
        <v>63</v>
      </c>
      <c r="B165" s="527" t="s">
        <v>555</v>
      </c>
      <c r="C165" s="528"/>
      <c r="D165" s="528"/>
      <c r="E165" s="529"/>
    </row>
    <row r="166" spans="1:5" s="20" customFormat="1" ht="12.75" x14ac:dyDescent="0.2">
      <c r="A166" s="3"/>
      <c r="B166" s="2"/>
      <c r="C166" s="72"/>
      <c r="D166" s="73"/>
      <c r="E166" s="58"/>
    </row>
    <row r="167" spans="1:5" s="23" customFormat="1" ht="12.75" customHeight="1" x14ac:dyDescent="0.2">
      <c r="A167" s="530" t="s">
        <v>65</v>
      </c>
      <c r="B167" s="530"/>
      <c r="C167" s="530"/>
      <c r="D167" s="530"/>
      <c r="E167" s="530"/>
    </row>
    <row r="168" spans="1:5" s="23" customFormat="1" ht="12.75" x14ac:dyDescent="0.2">
      <c r="A168" s="69"/>
      <c r="B168" s="2"/>
      <c r="C168" s="2"/>
      <c r="D168" s="58"/>
      <c r="E168" s="70"/>
    </row>
    <row r="169" spans="1:5" s="23" customFormat="1" ht="27.75" customHeight="1" x14ac:dyDescent="0.2">
      <c r="A169" s="438"/>
      <c r="B169" s="522" t="s">
        <v>541</v>
      </c>
      <c r="C169" s="522"/>
      <c r="D169" s="522"/>
      <c r="E169" s="522"/>
    </row>
    <row r="170" spans="1:5" s="23" customFormat="1" ht="12.75" x14ac:dyDescent="0.2">
      <c r="A170" s="69"/>
      <c r="B170" s="2"/>
      <c r="C170" s="2"/>
      <c r="D170" s="58"/>
      <c r="E170" s="70"/>
    </row>
    <row r="171" spans="1:5" s="23" customFormat="1" ht="15.75" customHeight="1" x14ac:dyDescent="0.2">
      <c r="A171" s="69"/>
      <c r="B171" s="2"/>
      <c r="C171" s="2"/>
      <c r="D171" s="58"/>
      <c r="E171" s="70"/>
    </row>
    <row r="172" spans="1:5" s="23" customFormat="1" ht="12.75" x14ac:dyDescent="0.2">
      <c r="A172" s="69"/>
      <c r="B172" s="65" t="s">
        <v>66</v>
      </c>
      <c r="C172" s="2"/>
      <c r="D172" s="58"/>
      <c r="E172" s="70"/>
    </row>
    <row r="173" spans="1:5" s="23" customFormat="1" ht="12.75" x14ac:dyDescent="0.2">
      <c r="A173" s="69"/>
      <c r="B173" s="2"/>
      <c r="C173" s="2"/>
      <c r="D173" s="58"/>
      <c r="E173" s="70"/>
    </row>
    <row r="174" spans="1:5" s="23" customFormat="1" ht="12.75" x14ac:dyDescent="0.2">
      <c r="A174" s="69"/>
      <c r="B174" s="2"/>
      <c r="C174" s="74" t="s">
        <v>20</v>
      </c>
      <c r="D174" s="75"/>
      <c r="E174" s="334"/>
    </row>
  </sheetData>
  <sheetProtection algorithmName="SHA-512" hashValue="htJaT28aah8UdjMiRvOHY1/lCKP6o07iGYysdCfTWBeQX7w721cEQaiHdUIYYCGFEKKpT8s3DGHekFqZSA30ag==" saltValue="0zpL2jk+4NJSiUikS8mN7Q==" spinCount="100000" sheet="1" objects="1" scenarios="1"/>
  <mergeCells count="20">
    <mergeCell ref="B18:E18"/>
    <mergeCell ref="B19:E19"/>
    <mergeCell ref="B20:E20"/>
    <mergeCell ref="B21:E21"/>
    <mergeCell ref="B22:E22"/>
    <mergeCell ref="B23:E23"/>
    <mergeCell ref="B24:E24"/>
    <mergeCell ref="B25:E25"/>
    <mergeCell ref="B26:E26"/>
    <mergeCell ref="B27:E27"/>
    <mergeCell ref="B28:E28"/>
    <mergeCell ref="B29:E29"/>
    <mergeCell ref="B164:E164"/>
    <mergeCell ref="B165:E165"/>
    <mergeCell ref="A167:E167"/>
    <mergeCell ref="B169:E169"/>
    <mergeCell ref="B30:E30"/>
    <mergeCell ref="B31:E31"/>
    <mergeCell ref="B32:E32"/>
    <mergeCell ref="B33:E33"/>
  </mergeCells>
  <phoneticPr fontId="36" type="noConversion"/>
  <pageMargins left="0.55118110236220474" right="3.937007874015748E-2" top="1.5354330708661419" bottom="0.74803149606299213" header="0.31496062992125984" footer="0.31496062992125984"/>
  <pageSetup paperSize="9" scale="90" firstPageNumber="0" orientation="portrait" horizontalDpi="300" verticalDpi="300" r:id="rId1"/>
  <headerFooter alignWithMargins="0">
    <oddHeader>&amp;C&amp;"Times New Roman,Navadno"&amp;12SEZNAM MATERIALA Rekonstrukcija hladilne strojnice</oddHeader>
    <oddFooter>&amp;C&amp;"Times New Roman,Navadno"&amp;12Stran &amp;P od &amp;N</oddFooter>
  </headerFooter>
  <rowBreaks count="7" manualBreakCount="7">
    <brk id="27" max="4" man="1"/>
    <brk id="41" max="4" man="1"/>
    <brk id="56" max="4" man="1"/>
    <brk id="92" max="4" man="1"/>
    <brk id="107" max="4" man="1"/>
    <brk id="119" max="4" man="1"/>
    <brk id="151"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334"/>
  <sheetViews>
    <sheetView view="pageBreakPreview" zoomScale="85" zoomScaleNormal="70" zoomScaleSheetLayoutView="85" workbookViewId="0">
      <selection activeCell="G219" sqref="G219"/>
    </sheetView>
  </sheetViews>
  <sheetFormatPr defaultColWidth="9.7109375" defaultRowHeight="15" x14ac:dyDescent="0.2"/>
  <cols>
    <col min="1" max="1" width="6" style="50" customWidth="1"/>
    <col min="2" max="2" width="55.42578125" style="51" customWidth="1"/>
    <col min="3" max="3" width="13.85546875" style="51" customWidth="1"/>
    <col min="4" max="4" width="18.28515625" style="52" customWidth="1"/>
    <col min="5" max="5" width="7.28515625" style="53" customWidth="1"/>
    <col min="6" max="6" width="12.42578125" style="54" customWidth="1"/>
    <col min="7" max="7" width="15.42578125" style="54" customWidth="1"/>
    <col min="8" max="8" width="9.7109375" style="370"/>
    <col min="9" max="11" width="9.7109375" style="42"/>
    <col min="12" max="12" width="71.7109375" style="42" customWidth="1"/>
    <col min="13" max="16384" width="9.7109375" style="42"/>
  </cols>
  <sheetData>
    <row r="1" spans="1:7" s="35" customFormat="1" ht="18" x14ac:dyDescent="0.25">
      <c r="A1" s="31"/>
      <c r="B1" s="10"/>
      <c r="C1" s="32"/>
      <c r="D1" s="32"/>
      <c r="E1" s="33"/>
      <c r="F1" s="34"/>
      <c r="G1" s="10" t="s">
        <v>544</v>
      </c>
    </row>
    <row r="2" spans="1:7" s="35" customFormat="1" ht="18" x14ac:dyDescent="0.25">
      <c r="A2" s="31"/>
      <c r="B2" s="10"/>
      <c r="C2" s="32"/>
      <c r="D2" s="32"/>
      <c r="E2" s="33"/>
      <c r="F2" s="34"/>
      <c r="G2" s="34"/>
    </row>
    <row r="3" spans="1:7" s="35" customFormat="1" ht="18" x14ac:dyDescent="0.25">
      <c r="A3" s="31"/>
      <c r="B3" s="10"/>
      <c r="C3" s="32"/>
      <c r="D3" s="32"/>
      <c r="E3" s="33"/>
      <c r="F3" s="34"/>
      <c r="G3" s="34"/>
    </row>
    <row r="4" spans="1:7" s="35" customFormat="1" ht="18" x14ac:dyDescent="0.25">
      <c r="A4" s="31"/>
      <c r="B4" s="10"/>
      <c r="C4" s="32"/>
      <c r="D4" s="32"/>
      <c r="E4" s="33"/>
      <c r="F4" s="34"/>
      <c r="G4" s="34"/>
    </row>
    <row r="5" spans="1:7" s="35" customFormat="1" ht="18" x14ac:dyDescent="0.25">
      <c r="A5" s="31"/>
      <c r="B5" s="10"/>
      <c r="C5" s="32"/>
      <c r="D5" s="32"/>
      <c r="E5" s="33"/>
      <c r="F5" s="34"/>
      <c r="G5" s="34"/>
    </row>
    <row r="6" spans="1:7" s="35" customFormat="1" ht="18" x14ac:dyDescent="0.25">
      <c r="A6" s="31"/>
      <c r="B6" s="10" t="s">
        <v>0</v>
      </c>
      <c r="C6" s="32"/>
      <c r="D6" s="32"/>
      <c r="E6" s="33"/>
      <c r="F6" s="34"/>
      <c r="G6" s="34" t="s">
        <v>67</v>
      </c>
    </row>
    <row r="7" spans="1:7" s="35" customFormat="1" ht="18" x14ac:dyDescent="0.2">
      <c r="A7" s="31"/>
      <c r="B7" s="541" t="s">
        <v>1</v>
      </c>
      <c r="C7" s="541"/>
      <c r="D7" s="32"/>
      <c r="E7" s="33"/>
      <c r="F7" s="34"/>
    </row>
    <row r="8" spans="1:7" s="35" customFormat="1" ht="18" x14ac:dyDescent="0.2">
      <c r="A8" s="31"/>
      <c r="B8" s="15"/>
      <c r="C8" s="32"/>
      <c r="D8" s="32"/>
      <c r="E8" s="33"/>
      <c r="F8" s="34"/>
      <c r="G8" s="34"/>
    </row>
    <row r="9" spans="1:7" s="35" customFormat="1" ht="18" x14ac:dyDescent="0.2">
      <c r="A9" s="31"/>
      <c r="B9" s="541" t="s">
        <v>2</v>
      </c>
      <c r="C9" s="541"/>
      <c r="D9" s="32"/>
      <c r="E9" s="33"/>
      <c r="F9" s="34"/>
      <c r="G9" s="34"/>
    </row>
    <row r="10" spans="1:7" s="35" customFormat="1" ht="18" x14ac:dyDescent="0.2">
      <c r="A10" s="31"/>
      <c r="B10" s="15"/>
      <c r="C10" s="32"/>
      <c r="D10" s="32"/>
      <c r="E10" s="33"/>
      <c r="F10" s="34"/>
      <c r="G10" s="34"/>
    </row>
    <row r="11" spans="1:7" s="35" customFormat="1" ht="18" x14ac:dyDescent="0.2">
      <c r="A11" s="31"/>
      <c r="B11" s="541" t="s">
        <v>3</v>
      </c>
      <c r="C11" s="541"/>
      <c r="D11" s="32"/>
      <c r="E11" s="33"/>
      <c r="F11" s="34"/>
      <c r="G11" s="34"/>
    </row>
    <row r="12" spans="1:7" s="35" customFormat="1" ht="18" x14ac:dyDescent="0.2">
      <c r="A12" s="31"/>
      <c r="B12" s="16"/>
      <c r="C12" s="32"/>
      <c r="D12" s="32"/>
      <c r="E12" s="33"/>
      <c r="F12" s="34"/>
      <c r="G12" s="34"/>
    </row>
    <row r="13" spans="1:7" s="35" customFormat="1" ht="18" x14ac:dyDescent="0.25">
      <c r="A13" s="31"/>
      <c r="B13" s="17" t="s">
        <v>4</v>
      </c>
      <c r="C13" s="32"/>
      <c r="D13" s="32"/>
      <c r="E13" s="33"/>
      <c r="F13" s="34"/>
      <c r="G13" s="34"/>
    </row>
    <row r="14" spans="1:7" s="35" customFormat="1" ht="18" x14ac:dyDescent="0.2">
      <c r="A14" s="31"/>
      <c r="B14" s="32"/>
      <c r="C14" s="32"/>
      <c r="D14" s="33"/>
      <c r="E14" s="33"/>
      <c r="F14" s="34"/>
      <c r="G14" s="34"/>
    </row>
    <row r="15" spans="1:7" s="35" customFormat="1" ht="18" x14ac:dyDescent="0.2">
      <c r="A15" s="31"/>
      <c r="B15" s="32" t="s">
        <v>22</v>
      </c>
      <c r="C15" s="32"/>
      <c r="D15" s="33"/>
      <c r="E15" s="33"/>
      <c r="F15" s="34"/>
      <c r="G15" s="34"/>
    </row>
    <row r="16" spans="1:7" s="35" customFormat="1" ht="18" x14ac:dyDescent="0.2">
      <c r="A16" s="31"/>
      <c r="B16" s="32" t="s">
        <v>68</v>
      </c>
      <c r="C16" s="32"/>
      <c r="D16" s="33"/>
      <c r="E16" s="33"/>
      <c r="F16" s="34"/>
      <c r="G16" s="34"/>
    </row>
    <row r="17" spans="1:8" s="35" customFormat="1" ht="18" x14ac:dyDescent="0.2">
      <c r="A17" s="31"/>
      <c r="B17" s="32"/>
      <c r="C17" s="32"/>
      <c r="D17" s="33"/>
      <c r="E17" s="33"/>
      <c r="F17" s="34"/>
      <c r="G17" s="34"/>
    </row>
    <row r="18" spans="1:8" s="35" customFormat="1" ht="195" x14ac:dyDescent="0.25">
      <c r="A18" s="173" t="s">
        <v>9</v>
      </c>
      <c r="B18" s="542" t="s">
        <v>10</v>
      </c>
      <c r="C18" s="542"/>
      <c r="D18" s="174" t="s">
        <v>70</v>
      </c>
      <c r="E18" s="175" t="s">
        <v>35</v>
      </c>
      <c r="F18" s="173" t="s">
        <v>36</v>
      </c>
      <c r="G18" s="391" t="s">
        <v>37</v>
      </c>
    </row>
    <row r="19" spans="1:8" s="35" customFormat="1" ht="18.75" x14ac:dyDescent="0.3">
      <c r="A19" s="176" t="s">
        <v>40</v>
      </c>
      <c r="B19" s="177" t="s">
        <v>71</v>
      </c>
      <c r="C19" s="178"/>
      <c r="D19" s="179"/>
      <c r="E19" s="180"/>
      <c r="F19" s="181"/>
      <c r="G19" s="392"/>
    </row>
    <row r="20" spans="1:8" s="35" customFormat="1" ht="165.75" x14ac:dyDescent="0.25">
      <c r="A20" s="182"/>
      <c r="B20" s="183" t="s">
        <v>72</v>
      </c>
      <c r="C20" s="184"/>
      <c r="D20" s="185"/>
      <c r="E20" s="186"/>
      <c r="F20" s="187"/>
      <c r="G20" s="393"/>
    </row>
    <row r="21" spans="1:8" s="36" customFormat="1" ht="30.75" x14ac:dyDescent="0.25">
      <c r="A21" s="182"/>
      <c r="B21" s="188" t="s">
        <v>73</v>
      </c>
      <c r="C21" s="184"/>
      <c r="D21" s="185"/>
      <c r="E21" s="186"/>
      <c r="F21" s="187"/>
      <c r="G21" s="393"/>
      <c r="H21" s="35"/>
    </row>
    <row r="22" spans="1:8" s="37" customFormat="1" ht="18" x14ac:dyDescent="0.25">
      <c r="A22" s="182"/>
      <c r="B22" s="188" t="s">
        <v>74</v>
      </c>
      <c r="C22" s="184"/>
      <c r="D22" s="185"/>
      <c r="E22" s="186"/>
      <c r="F22" s="187"/>
      <c r="G22" s="393"/>
      <c r="H22" s="364"/>
    </row>
    <row r="23" spans="1:8" s="37" customFormat="1" ht="18" x14ac:dyDescent="0.25">
      <c r="A23" s="182"/>
      <c r="B23" s="188" t="s">
        <v>75</v>
      </c>
      <c r="C23" s="184"/>
      <c r="D23" s="185"/>
      <c r="E23" s="186"/>
      <c r="F23" s="187"/>
      <c r="G23" s="393"/>
      <c r="H23" s="364"/>
    </row>
    <row r="24" spans="1:8" s="37" customFormat="1" ht="18" x14ac:dyDescent="0.25">
      <c r="A24" s="182"/>
      <c r="B24" s="188" t="s">
        <v>76</v>
      </c>
      <c r="C24" s="184"/>
      <c r="D24" s="185"/>
      <c r="E24" s="186"/>
      <c r="F24" s="187"/>
      <c r="G24" s="393"/>
      <c r="H24" s="364"/>
    </row>
    <row r="25" spans="1:8" s="37" customFormat="1" ht="18" x14ac:dyDescent="0.25">
      <c r="A25" s="182"/>
      <c r="B25" s="188" t="s">
        <v>77</v>
      </c>
      <c r="C25" s="184"/>
      <c r="D25" s="185"/>
      <c r="E25" s="186"/>
      <c r="F25" s="187"/>
      <c r="G25" s="393"/>
      <c r="H25" s="364"/>
    </row>
    <row r="26" spans="1:8" s="37" customFormat="1" ht="18" x14ac:dyDescent="0.25">
      <c r="A26" s="182"/>
      <c r="B26" s="188" t="s">
        <v>78</v>
      </c>
      <c r="C26" s="184"/>
      <c r="D26" s="185"/>
      <c r="E26" s="186"/>
      <c r="F26" s="187"/>
      <c r="G26" s="393"/>
      <c r="H26" s="364"/>
    </row>
    <row r="27" spans="1:8" s="37" customFormat="1" ht="18" x14ac:dyDescent="0.25">
      <c r="A27" s="182"/>
      <c r="B27" s="188" t="s">
        <v>79</v>
      </c>
      <c r="C27" s="184"/>
      <c r="D27" s="185"/>
      <c r="E27" s="186"/>
      <c r="F27" s="187"/>
      <c r="G27" s="393"/>
      <c r="H27" s="364"/>
    </row>
    <row r="28" spans="1:8" s="37" customFormat="1" ht="18" x14ac:dyDescent="0.25">
      <c r="A28" s="182"/>
      <c r="B28" s="188" t="s">
        <v>80</v>
      </c>
      <c r="C28" s="184"/>
      <c r="D28" s="185"/>
      <c r="E28" s="186"/>
      <c r="F28" s="187"/>
      <c r="G28" s="393"/>
      <c r="H28" s="364"/>
    </row>
    <row r="29" spans="1:8" s="37" customFormat="1" ht="18" x14ac:dyDescent="0.25">
      <c r="A29" s="182"/>
      <c r="B29" s="188" t="s">
        <v>81</v>
      </c>
      <c r="C29" s="184"/>
      <c r="D29" s="185"/>
      <c r="E29" s="186"/>
      <c r="F29" s="187"/>
      <c r="G29" s="393"/>
      <c r="H29" s="364"/>
    </row>
    <row r="30" spans="1:8" s="37" customFormat="1" ht="18" x14ac:dyDescent="0.25">
      <c r="A30" s="182"/>
      <c r="B30" s="188" t="s">
        <v>82</v>
      </c>
      <c r="C30" s="184"/>
      <c r="D30" s="185"/>
      <c r="E30" s="186"/>
      <c r="F30" s="187"/>
      <c r="G30" s="393"/>
      <c r="H30" s="364"/>
    </row>
    <row r="31" spans="1:8" s="37" customFormat="1" ht="18" x14ac:dyDescent="0.25">
      <c r="A31" s="189"/>
      <c r="B31" s="190" t="s">
        <v>83</v>
      </c>
      <c r="C31" s="184"/>
      <c r="D31" s="185"/>
      <c r="E31" s="186"/>
      <c r="F31" s="187"/>
      <c r="G31" s="394"/>
      <c r="H31" s="364"/>
    </row>
    <row r="32" spans="1:8" s="37" customFormat="1" ht="29.25" x14ac:dyDescent="0.25">
      <c r="A32" s="189"/>
      <c r="B32" s="183" t="s">
        <v>84</v>
      </c>
      <c r="C32" s="191" t="s">
        <v>85</v>
      </c>
      <c r="D32" s="185"/>
      <c r="E32" s="186"/>
      <c r="F32" s="187"/>
      <c r="G32" s="394"/>
      <c r="H32" s="364"/>
    </row>
    <row r="33" spans="1:8" s="36" customFormat="1" ht="29.25" x14ac:dyDescent="0.25">
      <c r="A33" s="189"/>
      <c r="B33" s="183" t="s">
        <v>86</v>
      </c>
      <c r="C33" s="191" t="s">
        <v>85</v>
      </c>
      <c r="D33" s="185"/>
      <c r="E33" s="186"/>
      <c r="F33" s="187"/>
      <c r="G33" s="394"/>
      <c r="H33" s="35"/>
    </row>
    <row r="34" spans="1:8" s="36" customFormat="1" ht="18" x14ac:dyDescent="0.25">
      <c r="A34" s="189"/>
      <c r="B34" s="183" t="s">
        <v>87</v>
      </c>
      <c r="C34" s="191" t="s">
        <v>408</v>
      </c>
      <c r="D34" s="185"/>
      <c r="E34" s="186"/>
      <c r="F34" s="187"/>
      <c r="G34" s="394"/>
      <c r="H34" s="35"/>
    </row>
    <row r="35" spans="1:8" s="36" customFormat="1" ht="18.75" x14ac:dyDescent="0.35">
      <c r="A35" s="189"/>
      <c r="B35" s="183" t="s">
        <v>88</v>
      </c>
      <c r="C35" s="191" t="s">
        <v>442</v>
      </c>
      <c r="D35" s="185"/>
      <c r="E35" s="186"/>
      <c r="F35" s="187"/>
      <c r="G35" s="394"/>
      <c r="H35" s="35"/>
    </row>
    <row r="36" spans="1:8" s="36" customFormat="1" ht="18.75" x14ac:dyDescent="0.35">
      <c r="A36" s="189"/>
      <c r="B36" s="183" t="s">
        <v>89</v>
      </c>
      <c r="C36" s="191" t="s">
        <v>443</v>
      </c>
      <c r="D36" s="185"/>
      <c r="E36" s="186"/>
      <c r="F36" s="187"/>
      <c r="G36" s="394"/>
      <c r="H36" s="35"/>
    </row>
    <row r="37" spans="1:8" s="36" customFormat="1" ht="18.75" x14ac:dyDescent="0.35">
      <c r="A37" s="189"/>
      <c r="B37" s="183" t="s">
        <v>90</v>
      </c>
      <c r="C37" s="191" t="s">
        <v>444</v>
      </c>
      <c r="D37" s="185"/>
      <c r="E37" s="186"/>
      <c r="F37" s="187"/>
      <c r="G37" s="394"/>
      <c r="H37" s="35"/>
    </row>
    <row r="38" spans="1:8" s="36" customFormat="1" ht="18.75" x14ac:dyDescent="0.35">
      <c r="A38" s="189"/>
      <c r="B38" s="183" t="s">
        <v>91</v>
      </c>
      <c r="C38" s="191" t="s">
        <v>445</v>
      </c>
      <c r="D38" s="185"/>
      <c r="E38" s="186"/>
      <c r="F38" s="187"/>
      <c r="G38" s="394"/>
      <c r="H38" s="35"/>
    </row>
    <row r="39" spans="1:8" s="36" customFormat="1" ht="18.75" x14ac:dyDescent="0.35">
      <c r="A39" s="189"/>
      <c r="B39" s="183" t="s">
        <v>92</v>
      </c>
      <c r="C39" s="191" t="s">
        <v>446</v>
      </c>
      <c r="D39" s="185"/>
      <c r="E39" s="186"/>
      <c r="F39" s="187"/>
      <c r="G39" s="394"/>
      <c r="H39" s="35"/>
    </row>
    <row r="40" spans="1:8" s="36" customFormat="1" ht="18.75" x14ac:dyDescent="0.35">
      <c r="A40" s="189"/>
      <c r="B40" s="183" t="s">
        <v>93</v>
      </c>
      <c r="C40" s="191" t="s">
        <v>447</v>
      </c>
      <c r="D40" s="185"/>
      <c r="E40" s="186"/>
      <c r="F40" s="187"/>
      <c r="G40" s="394"/>
      <c r="H40" s="35"/>
    </row>
    <row r="41" spans="1:8" s="36" customFormat="1" ht="33.75" x14ac:dyDescent="0.25">
      <c r="A41" s="189"/>
      <c r="B41" s="183" t="s">
        <v>94</v>
      </c>
      <c r="C41" s="191" t="s">
        <v>448</v>
      </c>
      <c r="D41" s="185"/>
      <c r="E41" s="186"/>
      <c r="F41" s="187"/>
      <c r="G41" s="394"/>
      <c r="H41" s="35"/>
    </row>
    <row r="42" spans="1:8" s="36" customFormat="1" ht="33.75" x14ac:dyDescent="0.25">
      <c r="A42" s="189"/>
      <c r="B42" s="183" t="s">
        <v>95</v>
      </c>
      <c r="C42" s="191" t="s">
        <v>449</v>
      </c>
      <c r="D42" s="185"/>
      <c r="E42" s="186"/>
      <c r="F42" s="187"/>
      <c r="G42" s="394"/>
      <c r="H42" s="35"/>
    </row>
    <row r="43" spans="1:8" s="36" customFormat="1" ht="18" x14ac:dyDescent="0.25">
      <c r="A43" s="189"/>
      <c r="B43" s="183" t="s">
        <v>96</v>
      </c>
      <c r="C43" s="191" t="s">
        <v>97</v>
      </c>
      <c r="D43" s="185"/>
      <c r="E43" s="186"/>
      <c r="F43" s="187"/>
      <c r="G43" s="394"/>
      <c r="H43" s="35"/>
    </row>
    <row r="44" spans="1:8" s="36" customFormat="1" ht="18" x14ac:dyDescent="0.25">
      <c r="A44" s="189"/>
      <c r="B44" s="183" t="s">
        <v>98</v>
      </c>
      <c r="C44" s="191" t="s">
        <v>99</v>
      </c>
      <c r="D44" s="185"/>
      <c r="E44" s="186"/>
      <c r="F44" s="187"/>
      <c r="G44" s="394"/>
      <c r="H44" s="35"/>
    </row>
    <row r="45" spans="1:8" s="36" customFormat="1" ht="29.25" x14ac:dyDescent="0.25">
      <c r="A45" s="189"/>
      <c r="B45" s="183" t="s">
        <v>100</v>
      </c>
      <c r="C45" s="191" t="s">
        <v>101</v>
      </c>
      <c r="D45" s="185"/>
      <c r="E45" s="186"/>
      <c r="F45" s="187"/>
      <c r="G45" s="394"/>
      <c r="H45" s="35"/>
    </row>
    <row r="46" spans="1:8" s="36" customFormat="1" ht="18" x14ac:dyDescent="0.25">
      <c r="A46" s="189"/>
      <c r="B46" s="183" t="s">
        <v>102</v>
      </c>
      <c r="C46" s="191" t="s">
        <v>103</v>
      </c>
      <c r="D46" s="185"/>
      <c r="E46" s="186"/>
      <c r="F46" s="187"/>
      <c r="G46" s="394"/>
      <c r="H46" s="35"/>
    </row>
    <row r="47" spans="1:8" s="36" customFormat="1" ht="18" x14ac:dyDescent="0.25">
      <c r="A47" s="189"/>
      <c r="B47" s="183" t="s">
        <v>104</v>
      </c>
      <c r="C47" s="191" t="s">
        <v>105</v>
      </c>
      <c r="D47" s="185"/>
      <c r="E47" s="186"/>
      <c r="F47" s="187"/>
      <c r="G47" s="394"/>
      <c r="H47" s="35"/>
    </row>
    <row r="48" spans="1:8" s="36" customFormat="1" ht="18" x14ac:dyDescent="0.25">
      <c r="A48" s="189"/>
      <c r="B48" s="183" t="s">
        <v>106</v>
      </c>
      <c r="C48" s="191" t="s">
        <v>107</v>
      </c>
      <c r="D48" s="185"/>
      <c r="E48" s="186"/>
      <c r="F48" s="187"/>
      <c r="G48" s="394"/>
      <c r="H48" s="35"/>
    </row>
    <row r="49" spans="1:8" s="36" customFormat="1" ht="18" x14ac:dyDescent="0.25">
      <c r="A49" s="189"/>
      <c r="B49" s="183" t="s">
        <v>108</v>
      </c>
      <c r="C49" s="191" t="s">
        <v>109</v>
      </c>
      <c r="D49" s="185"/>
      <c r="E49" s="186"/>
      <c r="F49" s="187"/>
      <c r="G49" s="394"/>
      <c r="H49" s="35"/>
    </row>
    <row r="50" spans="1:8" s="36" customFormat="1" ht="18" x14ac:dyDescent="0.25">
      <c r="A50" s="189"/>
      <c r="B50" s="183" t="s">
        <v>110</v>
      </c>
      <c r="C50" s="191" t="s">
        <v>111</v>
      </c>
      <c r="D50" s="185"/>
      <c r="E50" s="186"/>
      <c r="F50" s="187"/>
      <c r="G50" s="394"/>
      <c r="H50" s="35"/>
    </row>
    <row r="51" spans="1:8" s="36" customFormat="1" ht="36" customHeight="1" x14ac:dyDescent="0.25">
      <c r="A51" s="189"/>
      <c r="B51" s="183" t="s">
        <v>112</v>
      </c>
      <c r="C51" s="191" t="s">
        <v>409</v>
      </c>
      <c r="D51" s="185"/>
      <c r="E51" s="186"/>
      <c r="F51" s="187"/>
      <c r="G51" s="394"/>
      <c r="H51" s="35"/>
    </row>
    <row r="52" spans="1:8" s="36" customFormat="1" ht="39" customHeight="1" x14ac:dyDescent="0.25">
      <c r="A52" s="189"/>
      <c r="B52" s="183" t="s">
        <v>113</v>
      </c>
      <c r="C52" s="191"/>
      <c r="D52" s="185"/>
      <c r="E52" s="186"/>
      <c r="F52" s="187"/>
      <c r="G52" s="394"/>
      <c r="H52" s="35"/>
    </row>
    <row r="53" spans="1:8" s="36" customFormat="1" ht="18" x14ac:dyDescent="0.25">
      <c r="A53" s="189"/>
      <c r="B53" s="183" t="s">
        <v>114</v>
      </c>
      <c r="C53" s="191"/>
      <c r="D53" s="185"/>
      <c r="E53" s="186"/>
      <c r="F53" s="187"/>
      <c r="G53" s="394"/>
      <c r="H53" s="35"/>
    </row>
    <row r="54" spans="1:8" s="36" customFormat="1" ht="56.25" customHeight="1" x14ac:dyDescent="0.2">
      <c r="A54" s="189"/>
      <c r="B54" s="183" t="s">
        <v>432</v>
      </c>
      <c r="C54" s="192"/>
      <c r="D54" s="412"/>
      <c r="E54" s="193" t="s">
        <v>43</v>
      </c>
      <c r="F54" s="372">
        <v>1</v>
      </c>
      <c r="G54" s="413">
        <v>0</v>
      </c>
      <c r="H54" s="35"/>
    </row>
    <row r="55" spans="1:8" s="36" customFormat="1" ht="18" x14ac:dyDescent="0.25">
      <c r="A55" s="194"/>
      <c r="B55" s="195"/>
      <c r="C55" s="196"/>
      <c r="D55" s="197"/>
      <c r="E55" s="198"/>
      <c r="F55" s="373"/>
      <c r="G55" s="395"/>
      <c r="H55" s="35"/>
    </row>
    <row r="56" spans="1:8" s="36" customFormat="1" ht="18.75" x14ac:dyDescent="0.3">
      <c r="A56" s="176" t="s">
        <v>41</v>
      </c>
      <c r="B56" s="177" t="s">
        <v>410</v>
      </c>
      <c r="C56" s="178"/>
      <c r="D56" s="199"/>
      <c r="E56" s="200"/>
      <c r="F56" s="374"/>
      <c r="G56" s="396"/>
      <c r="H56" s="35"/>
    </row>
    <row r="57" spans="1:8" s="38" customFormat="1" ht="300" x14ac:dyDescent="0.25">
      <c r="A57" s="189"/>
      <c r="B57" s="201" t="s">
        <v>450</v>
      </c>
      <c r="C57" s="184"/>
      <c r="D57" s="185"/>
      <c r="E57" s="202"/>
      <c r="F57" s="375"/>
      <c r="G57" s="397"/>
      <c r="H57" s="365"/>
    </row>
    <row r="58" spans="1:8" s="36" customFormat="1" ht="18" x14ac:dyDescent="0.25">
      <c r="A58" s="182"/>
      <c r="B58" s="188" t="s">
        <v>115</v>
      </c>
      <c r="C58" s="184"/>
      <c r="D58" s="185"/>
      <c r="E58" s="202"/>
      <c r="F58" s="375"/>
      <c r="G58" s="397"/>
      <c r="H58" s="35"/>
    </row>
    <row r="59" spans="1:8" s="39" customFormat="1" ht="18" x14ac:dyDescent="0.25">
      <c r="A59" s="182"/>
      <c r="B59" s="188" t="s">
        <v>411</v>
      </c>
      <c r="C59" s="184"/>
      <c r="D59" s="185"/>
      <c r="E59" s="202"/>
      <c r="F59" s="375"/>
      <c r="G59" s="397"/>
      <c r="H59" s="366"/>
    </row>
    <row r="60" spans="1:8" s="37" customFormat="1" ht="18" x14ac:dyDescent="0.25">
      <c r="A60" s="182"/>
      <c r="B60" s="188" t="s">
        <v>74</v>
      </c>
      <c r="C60" s="184"/>
      <c r="D60" s="185"/>
      <c r="E60" s="202"/>
      <c r="F60" s="375"/>
      <c r="G60" s="397"/>
      <c r="H60" s="364"/>
    </row>
    <row r="61" spans="1:8" s="37" customFormat="1" ht="18" x14ac:dyDescent="0.25">
      <c r="A61" s="182"/>
      <c r="B61" s="188" t="s">
        <v>75</v>
      </c>
      <c r="C61" s="184"/>
      <c r="D61" s="185"/>
      <c r="E61" s="202"/>
      <c r="F61" s="375"/>
      <c r="G61" s="397"/>
      <c r="H61" s="364"/>
    </row>
    <row r="62" spans="1:8" s="37" customFormat="1" ht="18" x14ac:dyDescent="0.25">
      <c r="A62" s="189"/>
      <c r="B62" s="190" t="s">
        <v>83</v>
      </c>
      <c r="C62" s="184"/>
      <c r="D62" s="185"/>
      <c r="E62" s="202"/>
      <c r="F62" s="375"/>
      <c r="G62" s="397"/>
      <c r="H62" s="364"/>
    </row>
    <row r="63" spans="1:8" s="37" customFormat="1" ht="29.25" x14ac:dyDescent="0.25">
      <c r="A63" s="189"/>
      <c r="B63" s="183" t="s">
        <v>412</v>
      </c>
      <c r="C63" s="191" t="s">
        <v>85</v>
      </c>
      <c r="D63" s="185"/>
      <c r="E63" s="202"/>
      <c r="F63" s="375"/>
      <c r="G63" s="397"/>
      <c r="H63" s="364"/>
    </row>
    <row r="64" spans="1:8" s="36" customFormat="1" ht="29.25" x14ac:dyDescent="0.25">
      <c r="A64" s="189"/>
      <c r="B64" s="183" t="s">
        <v>116</v>
      </c>
      <c r="C64" s="191" t="s">
        <v>413</v>
      </c>
      <c r="D64" s="185"/>
      <c r="E64" s="202"/>
      <c r="F64" s="375"/>
      <c r="G64" s="397"/>
      <c r="H64" s="35"/>
    </row>
    <row r="65" spans="1:8" s="36" customFormat="1" ht="18" x14ac:dyDescent="0.25">
      <c r="A65" s="189"/>
      <c r="B65" s="183" t="s">
        <v>117</v>
      </c>
      <c r="C65" s="191" t="s">
        <v>414</v>
      </c>
      <c r="D65" s="185"/>
      <c r="E65" s="202"/>
      <c r="F65" s="375"/>
      <c r="G65" s="397"/>
      <c r="H65" s="35"/>
    </row>
    <row r="66" spans="1:8" s="36" customFormat="1" ht="18" x14ac:dyDescent="0.25">
      <c r="A66" s="189"/>
      <c r="B66" s="183" t="s">
        <v>118</v>
      </c>
      <c r="C66" s="191" t="s">
        <v>415</v>
      </c>
      <c r="D66" s="185"/>
      <c r="E66" s="202"/>
      <c r="F66" s="375"/>
      <c r="G66" s="397"/>
      <c r="H66" s="35"/>
    </row>
    <row r="67" spans="1:8" s="36" customFormat="1" ht="18" x14ac:dyDescent="0.25">
      <c r="A67" s="189"/>
      <c r="B67" s="183" t="s">
        <v>119</v>
      </c>
      <c r="C67" s="191" t="s">
        <v>416</v>
      </c>
      <c r="D67" s="185"/>
      <c r="E67" s="202"/>
      <c r="F67" s="375"/>
      <c r="G67" s="397"/>
      <c r="H67" s="35"/>
    </row>
    <row r="68" spans="1:8" s="36" customFormat="1" ht="18" x14ac:dyDescent="0.25">
      <c r="A68" s="189"/>
      <c r="B68" s="183" t="s">
        <v>120</v>
      </c>
      <c r="C68" s="191" t="s">
        <v>417</v>
      </c>
      <c r="D68" s="185"/>
      <c r="E68" s="202"/>
      <c r="F68" s="375"/>
      <c r="G68" s="397"/>
      <c r="H68" s="35"/>
    </row>
    <row r="69" spans="1:8" s="36" customFormat="1" ht="29.25" x14ac:dyDescent="0.25">
      <c r="A69" s="189"/>
      <c r="B69" s="183" t="s">
        <v>121</v>
      </c>
      <c r="C69" s="191" t="s">
        <v>418</v>
      </c>
      <c r="D69" s="185"/>
      <c r="E69" s="202"/>
      <c r="F69" s="375"/>
      <c r="G69" s="397"/>
      <c r="H69" s="35"/>
    </row>
    <row r="70" spans="1:8" s="36" customFormat="1" ht="18" x14ac:dyDescent="0.25">
      <c r="A70" s="189"/>
      <c r="B70" s="183" t="s">
        <v>122</v>
      </c>
      <c r="C70" s="191" t="s">
        <v>419</v>
      </c>
      <c r="D70" s="185"/>
      <c r="E70" s="202"/>
      <c r="F70" s="375"/>
      <c r="G70" s="397"/>
      <c r="H70" s="35"/>
    </row>
    <row r="71" spans="1:8" s="36" customFormat="1" ht="29.25" x14ac:dyDescent="0.25">
      <c r="A71" s="189"/>
      <c r="B71" s="183" t="s">
        <v>100</v>
      </c>
      <c r="C71" s="191" t="s">
        <v>101</v>
      </c>
      <c r="D71" s="185"/>
      <c r="E71" s="202"/>
      <c r="F71" s="375"/>
      <c r="G71" s="397"/>
      <c r="H71" s="35"/>
    </row>
    <row r="72" spans="1:8" s="36" customFormat="1" ht="18" x14ac:dyDescent="0.25">
      <c r="A72" s="189"/>
      <c r="B72" s="183" t="s">
        <v>123</v>
      </c>
      <c r="C72" s="191" t="s">
        <v>124</v>
      </c>
      <c r="D72" s="185"/>
      <c r="E72" s="202"/>
      <c r="F72" s="375"/>
      <c r="G72" s="397"/>
      <c r="H72" s="35"/>
    </row>
    <row r="73" spans="1:8" s="36" customFormat="1" ht="18" x14ac:dyDescent="0.25">
      <c r="A73" s="189"/>
      <c r="B73" s="183" t="s">
        <v>102</v>
      </c>
      <c r="C73" s="191" t="s">
        <v>420</v>
      </c>
      <c r="D73" s="185"/>
      <c r="E73" s="202"/>
      <c r="F73" s="375"/>
      <c r="G73" s="397"/>
      <c r="H73" s="35"/>
    </row>
    <row r="74" spans="1:8" s="36" customFormat="1" ht="18" x14ac:dyDescent="0.25">
      <c r="A74" s="189"/>
      <c r="B74" s="183" t="s">
        <v>104</v>
      </c>
      <c r="C74" s="191" t="s">
        <v>421</v>
      </c>
      <c r="D74" s="185"/>
      <c r="E74" s="202"/>
      <c r="F74" s="375"/>
      <c r="G74" s="397"/>
      <c r="H74" s="35"/>
    </row>
    <row r="75" spans="1:8" s="36" customFormat="1" ht="18" x14ac:dyDescent="0.25">
      <c r="A75" s="189"/>
      <c r="B75" s="183" t="s">
        <v>106</v>
      </c>
      <c r="C75" s="191" t="s">
        <v>422</v>
      </c>
      <c r="D75" s="185"/>
      <c r="E75" s="202"/>
      <c r="F75" s="375"/>
      <c r="G75" s="397"/>
      <c r="H75" s="35"/>
    </row>
    <row r="76" spans="1:8" s="36" customFormat="1" ht="18" x14ac:dyDescent="0.25">
      <c r="A76" s="189"/>
      <c r="B76" s="183" t="s">
        <v>423</v>
      </c>
      <c r="C76" s="191" t="s">
        <v>424</v>
      </c>
      <c r="D76" s="185"/>
      <c r="E76" s="202"/>
      <c r="F76" s="375"/>
      <c r="G76" s="397"/>
      <c r="H76" s="35"/>
    </row>
    <row r="77" spans="1:8" s="36" customFormat="1" ht="30.75" x14ac:dyDescent="0.25">
      <c r="A77" s="189"/>
      <c r="B77" s="183" t="s">
        <v>521</v>
      </c>
      <c r="C77" s="191" t="s">
        <v>125</v>
      </c>
      <c r="D77" s="185"/>
      <c r="E77" s="202"/>
      <c r="F77" s="375"/>
      <c r="G77" s="397"/>
      <c r="H77" s="35"/>
    </row>
    <row r="78" spans="1:8" s="36" customFormat="1" ht="58.5" customHeight="1" x14ac:dyDescent="0.2">
      <c r="A78" s="189"/>
      <c r="B78" s="183" t="s">
        <v>433</v>
      </c>
      <c r="C78" s="192"/>
      <c r="D78" s="412"/>
      <c r="E78" s="193" t="s">
        <v>43</v>
      </c>
      <c r="F78" s="372">
        <v>2</v>
      </c>
      <c r="G78" s="413">
        <v>0</v>
      </c>
      <c r="H78" s="35"/>
    </row>
    <row r="79" spans="1:8" s="36" customFormat="1" ht="18" x14ac:dyDescent="0.25">
      <c r="A79" s="194"/>
      <c r="B79" s="195"/>
      <c r="C79" s="196"/>
      <c r="D79" s="197"/>
      <c r="E79" s="198"/>
      <c r="F79" s="373"/>
      <c r="G79" s="395"/>
      <c r="H79" s="35"/>
    </row>
    <row r="80" spans="1:8" s="36" customFormat="1" ht="18.75" x14ac:dyDescent="0.3">
      <c r="A80" s="176" t="s">
        <v>42</v>
      </c>
      <c r="B80" s="203" t="s">
        <v>425</v>
      </c>
      <c r="C80" s="204"/>
      <c r="D80" s="205"/>
      <c r="E80" s="206"/>
      <c r="F80" s="376"/>
      <c r="G80" s="398"/>
      <c r="H80" s="35"/>
    </row>
    <row r="81" spans="1:8" s="36" customFormat="1" ht="105" x14ac:dyDescent="0.2">
      <c r="A81" s="207"/>
      <c r="B81" s="156" t="s">
        <v>525</v>
      </c>
      <c r="C81" s="208"/>
      <c r="D81" s="209"/>
      <c r="E81" s="193" t="s">
        <v>222</v>
      </c>
      <c r="F81" s="377">
        <v>1400</v>
      </c>
      <c r="G81" s="413">
        <v>0</v>
      </c>
      <c r="H81" s="35"/>
    </row>
    <row r="82" spans="1:8" s="38" customFormat="1" ht="18" x14ac:dyDescent="0.2">
      <c r="A82" s="210"/>
      <c r="B82" s="211"/>
      <c r="C82" s="212"/>
      <c r="D82" s="213"/>
      <c r="E82" s="214"/>
      <c r="F82" s="378"/>
      <c r="G82" s="399"/>
      <c r="H82" s="365"/>
    </row>
    <row r="83" spans="1:8" s="37" customFormat="1" ht="18.75" x14ac:dyDescent="0.25">
      <c r="A83" s="176" t="s">
        <v>44</v>
      </c>
      <c r="B83" s="215" t="s">
        <v>126</v>
      </c>
      <c r="C83" s="216"/>
      <c r="D83" s="217"/>
      <c r="E83" s="206"/>
      <c r="F83" s="376"/>
      <c r="G83" s="398"/>
      <c r="H83" s="364"/>
    </row>
    <row r="84" spans="1:8" s="37" customFormat="1" ht="60" x14ac:dyDescent="0.25">
      <c r="A84" s="207"/>
      <c r="B84" s="201" t="s">
        <v>426</v>
      </c>
      <c r="C84" s="218"/>
      <c r="D84" s="219"/>
      <c r="E84" s="193"/>
      <c r="F84" s="379"/>
      <c r="G84" s="400"/>
      <c r="H84" s="364"/>
    </row>
    <row r="85" spans="1:8" s="37" customFormat="1" ht="18" x14ac:dyDescent="0.25">
      <c r="A85" s="220"/>
      <c r="B85" s="221" t="s">
        <v>127</v>
      </c>
      <c r="C85" s="222" t="s">
        <v>128</v>
      </c>
      <c r="D85" s="223"/>
      <c r="E85" s="223"/>
      <c r="F85" s="380"/>
      <c r="G85" s="401"/>
      <c r="H85" s="364"/>
    </row>
    <row r="86" spans="1:8" s="37" customFormat="1" ht="19.5" x14ac:dyDescent="0.25">
      <c r="A86" s="220"/>
      <c r="B86" s="221" t="s">
        <v>129</v>
      </c>
      <c r="C86" s="222" t="s">
        <v>451</v>
      </c>
      <c r="D86" s="223"/>
      <c r="E86" s="223"/>
      <c r="F86" s="380"/>
      <c r="G86" s="401"/>
      <c r="H86" s="364"/>
    </row>
    <row r="87" spans="1:8" s="37" customFormat="1" ht="18" x14ac:dyDescent="0.25">
      <c r="A87" s="220"/>
      <c r="B87" s="221" t="s">
        <v>130</v>
      </c>
      <c r="C87" s="222" t="s">
        <v>131</v>
      </c>
      <c r="D87" s="223"/>
      <c r="E87" s="223"/>
      <c r="F87" s="380"/>
      <c r="G87" s="401"/>
      <c r="H87" s="364"/>
    </row>
    <row r="88" spans="1:8" s="36" customFormat="1" ht="30" x14ac:dyDescent="0.2">
      <c r="A88" s="220"/>
      <c r="B88" s="221" t="s">
        <v>132</v>
      </c>
      <c r="C88" s="222" t="s">
        <v>133</v>
      </c>
      <c r="D88" s="223"/>
      <c r="E88" s="223"/>
      <c r="F88" s="380"/>
      <c r="G88" s="401"/>
      <c r="H88" s="35"/>
    </row>
    <row r="89" spans="1:8" s="36" customFormat="1" ht="18" x14ac:dyDescent="0.2">
      <c r="A89" s="220"/>
      <c r="B89" s="221" t="s">
        <v>134</v>
      </c>
      <c r="C89" s="222" t="s">
        <v>452</v>
      </c>
      <c r="D89" s="223"/>
      <c r="E89" s="223"/>
      <c r="F89" s="380"/>
      <c r="G89" s="401"/>
      <c r="H89" s="35"/>
    </row>
    <row r="90" spans="1:8" s="36" customFormat="1" ht="34.5" x14ac:dyDescent="0.2">
      <c r="A90" s="220"/>
      <c r="B90" s="221" t="s">
        <v>135</v>
      </c>
      <c r="C90" s="222" t="s">
        <v>453</v>
      </c>
      <c r="D90" s="223"/>
      <c r="E90" s="223"/>
      <c r="F90" s="380"/>
      <c r="G90" s="401"/>
      <c r="H90" s="35"/>
    </row>
    <row r="91" spans="1:8" s="36" customFormat="1" ht="18" x14ac:dyDescent="0.2">
      <c r="A91" s="220"/>
      <c r="B91" s="221" t="s">
        <v>136</v>
      </c>
      <c r="C91" s="222" t="s">
        <v>137</v>
      </c>
      <c r="D91" s="223"/>
      <c r="E91" s="223"/>
      <c r="F91" s="380"/>
      <c r="G91" s="401"/>
      <c r="H91" s="35"/>
    </row>
    <row r="92" spans="1:8" s="36" customFormat="1" ht="18" x14ac:dyDescent="0.2">
      <c r="A92" s="220"/>
      <c r="B92" s="221" t="s">
        <v>138</v>
      </c>
      <c r="C92" s="222" t="s">
        <v>139</v>
      </c>
      <c r="D92" s="223"/>
      <c r="E92" s="223"/>
      <c r="F92" s="380"/>
      <c r="G92" s="401"/>
      <c r="H92" s="35"/>
    </row>
    <row r="93" spans="1:8" s="36" customFormat="1" ht="19.5" x14ac:dyDescent="0.2">
      <c r="A93" s="220"/>
      <c r="B93" s="221" t="s">
        <v>140</v>
      </c>
      <c r="C93" s="222" t="s">
        <v>454</v>
      </c>
      <c r="D93" s="223"/>
      <c r="E93" s="223"/>
      <c r="F93" s="380"/>
      <c r="G93" s="401"/>
      <c r="H93" s="35"/>
    </row>
    <row r="94" spans="1:8" s="36" customFormat="1" ht="19.5" x14ac:dyDescent="0.2">
      <c r="A94" s="220"/>
      <c r="B94" s="221" t="s">
        <v>141</v>
      </c>
      <c r="C94" s="222" t="s">
        <v>455</v>
      </c>
      <c r="D94" s="223"/>
      <c r="E94" s="223"/>
      <c r="F94" s="380"/>
      <c r="G94" s="401"/>
      <c r="H94" s="35"/>
    </row>
    <row r="95" spans="1:8" s="36" customFormat="1" ht="75" x14ac:dyDescent="0.2">
      <c r="A95" s="220"/>
      <c r="B95" s="221" t="s">
        <v>142</v>
      </c>
      <c r="C95" s="222"/>
      <c r="D95" s="223"/>
      <c r="E95" s="223"/>
      <c r="F95" s="380"/>
      <c r="G95" s="401"/>
      <c r="H95" s="35"/>
    </row>
    <row r="96" spans="1:8" s="36" customFormat="1" ht="30" x14ac:dyDescent="0.25">
      <c r="A96" s="220"/>
      <c r="B96" s="224" t="s">
        <v>143</v>
      </c>
      <c r="C96" s="225"/>
      <c r="D96" s="202"/>
      <c r="E96" s="202"/>
      <c r="F96" s="375"/>
      <c r="G96" s="397"/>
      <c r="H96" s="35"/>
    </row>
    <row r="97" spans="1:12" s="36" customFormat="1" ht="18" x14ac:dyDescent="0.25">
      <c r="A97" s="220"/>
      <c r="B97" s="224" t="s">
        <v>144</v>
      </c>
      <c r="C97" s="225"/>
      <c r="D97" s="202"/>
      <c r="E97" s="202"/>
      <c r="F97" s="375"/>
      <c r="G97" s="397"/>
      <c r="H97" s="35"/>
    </row>
    <row r="98" spans="1:12" s="36" customFormat="1" ht="18" x14ac:dyDescent="0.25">
      <c r="A98" s="220"/>
      <c r="B98" s="224" t="s">
        <v>145</v>
      </c>
      <c r="C98" s="225"/>
      <c r="D98" s="202"/>
      <c r="E98" s="202"/>
      <c r="F98" s="375"/>
      <c r="G98" s="397"/>
      <c r="H98" s="35"/>
    </row>
    <row r="99" spans="1:12" s="36" customFormat="1" ht="75" x14ac:dyDescent="0.2">
      <c r="A99" s="220"/>
      <c r="B99" s="221" t="s">
        <v>434</v>
      </c>
      <c r="C99" s="226"/>
      <c r="D99" s="412"/>
      <c r="E99" s="193" t="s">
        <v>43</v>
      </c>
      <c r="F99" s="372">
        <v>1</v>
      </c>
      <c r="G99" s="413">
        <v>0</v>
      </c>
      <c r="H99" s="35"/>
    </row>
    <row r="100" spans="1:12" s="36" customFormat="1" ht="18" x14ac:dyDescent="0.25">
      <c r="A100" s="227"/>
      <c r="B100" s="228"/>
      <c r="C100" s="229"/>
      <c r="D100" s="230"/>
      <c r="E100" s="231"/>
      <c r="F100" s="373"/>
      <c r="G100" s="402"/>
      <c r="H100" s="35"/>
    </row>
    <row r="101" spans="1:12" s="36" customFormat="1" ht="18.75" x14ac:dyDescent="0.3">
      <c r="A101" s="176" t="s">
        <v>45</v>
      </c>
      <c r="B101" s="203" t="s">
        <v>427</v>
      </c>
      <c r="C101" s="204"/>
      <c r="D101" s="205"/>
      <c r="E101" s="206"/>
      <c r="F101" s="376"/>
      <c r="G101" s="398"/>
      <c r="H101" s="35"/>
    </row>
    <row r="102" spans="1:12" s="36" customFormat="1" ht="75" x14ac:dyDescent="0.2">
      <c r="A102" s="207"/>
      <c r="B102" s="350" t="s">
        <v>557</v>
      </c>
      <c r="C102" s="208"/>
      <c r="D102" s="209"/>
      <c r="E102" s="193" t="s">
        <v>43</v>
      </c>
      <c r="F102" s="377">
        <v>2</v>
      </c>
      <c r="G102" s="413">
        <v>0</v>
      </c>
      <c r="H102" s="35"/>
    </row>
    <row r="103" spans="1:12" s="36" customFormat="1" ht="110.25" x14ac:dyDescent="0.2">
      <c r="A103" s="207"/>
      <c r="B103" s="350" t="s">
        <v>558</v>
      </c>
      <c r="C103" s="234"/>
      <c r="D103" s="412"/>
      <c r="E103" s="193" t="s">
        <v>43</v>
      </c>
      <c r="F103" s="377">
        <v>2</v>
      </c>
      <c r="G103" s="413">
        <v>0</v>
      </c>
      <c r="H103" s="35"/>
    </row>
    <row r="104" spans="1:12" s="36" customFormat="1" ht="18" x14ac:dyDescent="0.25">
      <c r="A104" s="235"/>
      <c r="B104" s="236"/>
      <c r="C104" s="237"/>
      <c r="D104" s="185"/>
      <c r="E104" s="202"/>
      <c r="F104" s="375"/>
      <c r="G104" s="397"/>
      <c r="H104" s="35"/>
    </row>
    <row r="105" spans="1:12" s="36" customFormat="1" ht="18.75" x14ac:dyDescent="0.2">
      <c r="A105" s="176" t="s">
        <v>49</v>
      </c>
      <c r="B105" s="238" t="s">
        <v>146</v>
      </c>
      <c r="C105" s="216"/>
      <c r="D105" s="217"/>
      <c r="E105" s="206"/>
      <c r="F105" s="376"/>
      <c r="G105" s="398"/>
      <c r="H105" s="35"/>
    </row>
    <row r="106" spans="1:12" s="36" customFormat="1" ht="93" customHeight="1" x14ac:dyDescent="0.2">
      <c r="A106" s="207"/>
      <c r="B106" s="156" t="s">
        <v>475</v>
      </c>
      <c r="C106" s="218"/>
      <c r="D106" s="219"/>
      <c r="E106" s="193"/>
      <c r="F106" s="379"/>
      <c r="G106" s="400"/>
      <c r="H106" s="367"/>
      <c r="I106" s="101"/>
      <c r="J106" s="91"/>
      <c r="K106" s="92"/>
      <c r="L106" s="93"/>
    </row>
    <row r="107" spans="1:12" s="38" customFormat="1" ht="18" x14ac:dyDescent="0.2">
      <c r="A107" s="207"/>
      <c r="B107" s="156" t="s">
        <v>456</v>
      </c>
      <c r="C107" s="218"/>
      <c r="D107" s="219"/>
      <c r="E107" s="193"/>
      <c r="F107" s="379"/>
      <c r="G107" s="400"/>
      <c r="H107" s="367"/>
      <c r="I107" s="101"/>
      <c r="J107" s="91"/>
      <c r="K107" s="92"/>
      <c r="L107" s="94"/>
    </row>
    <row r="108" spans="1:12" s="40" customFormat="1" ht="71.25" customHeight="1" x14ac:dyDescent="0.2">
      <c r="A108" s="189"/>
      <c r="B108" s="221" t="s">
        <v>435</v>
      </c>
      <c r="C108" s="218"/>
      <c r="D108" s="412"/>
      <c r="E108" s="193" t="s">
        <v>43</v>
      </c>
      <c r="F108" s="372">
        <v>1</v>
      </c>
      <c r="G108" s="413">
        <v>0</v>
      </c>
      <c r="H108" s="367"/>
      <c r="I108" s="101"/>
      <c r="J108" s="91"/>
      <c r="K108" s="92"/>
      <c r="L108" s="95"/>
    </row>
    <row r="109" spans="1:12" s="40" customFormat="1" ht="15" customHeight="1" x14ac:dyDescent="0.2">
      <c r="A109" s="210"/>
      <c r="B109" s="239"/>
      <c r="C109" s="240"/>
      <c r="D109" s="241"/>
      <c r="E109" s="214"/>
      <c r="F109" s="378"/>
      <c r="G109" s="399"/>
      <c r="H109" s="367"/>
      <c r="I109" s="101"/>
      <c r="J109" s="91"/>
      <c r="K109" s="92"/>
      <c r="L109" s="96"/>
    </row>
    <row r="110" spans="1:12" s="36" customFormat="1" ht="18.75" x14ac:dyDescent="0.2">
      <c r="A110" s="176" t="s">
        <v>148</v>
      </c>
      <c r="B110" s="238" t="s">
        <v>146</v>
      </c>
      <c r="C110" s="216"/>
      <c r="D110" s="217"/>
      <c r="E110" s="206"/>
      <c r="F110" s="376"/>
      <c r="G110" s="398"/>
      <c r="H110" s="367"/>
      <c r="I110" s="101"/>
      <c r="J110" s="91"/>
      <c r="K110" s="92"/>
      <c r="L110" s="93"/>
    </row>
    <row r="111" spans="1:12" s="36" customFormat="1" ht="75" x14ac:dyDescent="0.2">
      <c r="A111" s="207"/>
      <c r="B111" s="156" t="s">
        <v>147</v>
      </c>
      <c r="C111" s="218"/>
      <c r="D111" s="219"/>
      <c r="E111" s="193"/>
      <c r="F111" s="379"/>
      <c r="G111" s="400"/>
      <c r="H111" s="367"/>
      <c r="I111" s="101"/>
      <c r="J111" s="91"/>
      <c r="K111" s="92"/>
      <c r="L111" s="93"/>
    </row>
    <row r="112" spans="1:12" s="36" customFormat="1" ht="18" x14ac:dyDescent="0.2">
      <c r="A112" s="207"/>
      <c r="B112" s="156" t="s">
        <v>457</v>
      </c>
      <c r="C112" s="218"/>
      <c r="D112" s="219"/>
      <c r="E112" s="193"/>
      <c r="F112" s="379"/>
      <c r="G112" s="400"/>
      <c r="H112" s="367"/>
      <c r="I112" s="101"/>
      <c r="J112" s="91"/>
      <c r="K112" s="92"/>
      <c r="L112" s="93"/>
    </row>
    <row r="113" spans="1:12" s="36" customFormat="1" ht="69.75" customHeight="1" x14ac:dyDescent="0.2">
      <c r="A113" s="189"/>
      <c r="B113" s="221" t="s">
        <v>436</v>
      </c>
      <c r="C113" s="218"/>
      <c r="D113" s="412"/>
      <c r="E113" s="193" t="s">
        <v>43</v>
      </c>
      <c r="F113" s="372">
        <v>2</v>
      </c>
      <c r="G113" s="413">
        <v>0</v>
      </c>
      <c r="H113" s="367"/>
      <c r="I113" s="101"/>
      <c r="J113" s="91"/>
      <c r="K113" s="92"/>
      <c r="L113" s="95"/>
    </row>
    <row r="114" spans="1:12" s="36" customFormat="1" ht="18" x14ac:dyDescent="0.2">
      <c r="A114" s="210"/>
      <c r="B114" s="239"/>
      <c r="C114" s="240"/>
      <c r="D114" s="241"/>
      <c r="E114" s="214"/>
      <c r="F114" s="378"/>
      <c r="G114" s="399"/>
      <c r="H114" s="367"/>
      <c r="I114" s="101"/>
      <c r="J114" s="91"/>
      <c r="K114" s="92"/>
      <c r="L114" s="93"/>
    </row>
    <row r="115" spans="1:12" s="36" customFormat="1" ht="18.75" x14ac:dyDescent="0.2">
      <c r="A115" s="176" t="s">
        <v>149</v>
      </c>
      <c r="B115" s="238" t="s">
        <v>146</v>
      </c>
      <c r="C115" s="216"/>
      <c r="D115" s="217"/>
      <c r="E115" s="206"/>
      <c r="F115" s="376"/>
      <c r="G115" s="398"/>
      <c r="H115" s="367"/>
      <c r="I115" s="101"/>
      <c r="J115" s="91"/>
      <c r="K115" s="92"/>
      <c r="L115" s="93"/>
    </row>
    <row r="116" spans="1:12" s="36" customFormat="1" ht="75" x14ac:dyDescent="0.2">
      <c r="A116" s="207"/>
      <c r="B116" s="156" t="s">
        <v>147</v>
      </c>
      <c r="C116" s="218"/>
      <c r="D116" s="219"/>
      <c r="E116" s="193"/>
      <c r="F116" s="379"/>
      <c r="G116" s="400"/>
      <c r="H116" s="367"/>
      <c r="I116" s="101"/>
      <c r="J116" s="91"/>
      <c r="K116" s="92"/>
      <c r="L116" s="93"/>
    </row>
    <row r="117" spans="1:12" s="36" customFormat="1" ht="18" x14ac:dyDescent="0.2">
      <c r="A117" s="207"/>
      <c r="B117" s="156" t="s">
        <v>458</v>
      </c>
      <c r="C117" s="218"/>
      <c r="D117" s="219"/>
      <c r="E117" s="193"/>
      <c r="F117" s="379"/>
      <c r="G117" s="400"/>
      <c r="H117" s="35"/>
      <c r="L117" s="93"/>
    </row>
    <row r="118" spans="1:12" s="36" customFormat="1" ht="72" customHeight="1" x14ac:dyDescent="0.2">
      <c r="A118" s="189"/>
      <c r="B118" s="221" t="s">
        <v>437</v>
      </c>
      <c r="C118" s="218"/>
      <c r="D118" s="412"/>
      <c r="E118" s="193" t="s">
        <v>43</v>
      </c>
      <c r="F118" s="372">
        <v>1</v>
      </c>
      <c r="G118" s="413">
        <v>0</v>
      </c>
      <c r="H118" s="35"/>
      <c r="L118" s="95"/>
    </row>
    <row r="119" spans="1:12" s="36" customFormat="1" ht="18" x14ac:dyDescent="0.2">
      <c r="A119" s="210"/>
      <c r="B119" s="239"/>
      <c r="C119" s="240"/>
      <c r="D119" s="241"/>
      <c r="E119" s="214"/>
      <c r="F119" s="378"/>
      <c r="G119" s="399"/>
      <c r="H119" s="35"/>
      <c r="L119" s="93"/>
    </row>
    <row r="120" spans="1:12" s="36" customFormat="1" ht="18.75" x14ac:dyDescent="0.2">
      <c r="A120" s="176" t="s">
        <v>161</v>
      </c>
      <c r="B120" s="238" t="s">
        <v>150</v>
      </c>
      <c r="C120" s="204"/>
      <c r="D120" s="205"/>
      <c r="E120" s="206"/>
      <c r="F120" s="376"/>
      <c r="G120" s="398"/>
      <c r="H120" s="35"/>
      <c r="L120" s="93"/>
    </row>
    <row r="121" spans="1:12" s="37" customFormat="1" ht="60" x14ac:dyDescent="0.25">
      <c r="A121" s="242"/>
      <c r="B121" s="156" t="s">
        <v>151</v>
      </c>
      <c r="C121" s="192"/>
      <c r="D121" s="243"/>
      <c r="E121" s="244"/>
      <c r="F121" s="381"/>
      <c r="G121" s="403"/>
      <c r="H121" s="364"/>
      <c r="L121" s="97"/>
    </row>
    <row r="122" spans="1:12" s="37" customFormat="1" ht="30" x14ac:dyDescent="0.25">
      <c r="A122" s="242"/>
      <c r="B122" s="156" t="s">
        <v>152</v>
      </c>
      <c r="C122" s="192"/>
      <c r="D122" s="243"/>
      <c r="E122" s="244"/>
      <c r="F122" s="381"/>
      <c r="G122" s="403"/>
      <c r="H122" s="364"/>
    </row>
    <row r="123" spans="1:12" s="37" customFormat="1" ht="18" x14ac:dyDescent="0.25">
      <c r="A123" s="242"/>
      <c r="B123" s="156" t="s">
        <v>153</v>
      </c>
      <c r="C123" s="192"/>
      <c r="D123" s="243"/>
      <c r="E123" s="244"/>
      <c r="F123" s="381"/>
      <c r="G123" s="403"/>
      <c r="H123" s="364"/>
    </row>
    <row r="124" spans="1:12" s="36" customFormat="1" ht="18" x14ac:dyDescent="0.2">
      <c r="A124" s="242"/>
      <c r="B124" s="156" t="s">
        <v>154</v>
      </c>
      <c r="C124" s="192"/>
      <c r="D124" s="243"/>
      <c r="E124" s="244"/>
      <c r="F124" s="381"/>
      <c r="G124" s="403"/>
      <c r="H124" s="35"/>
    </row>
    <row r="125" spans="1:12" s="40" customFormat="1" x14ac:dyDescent="0.2">
      <c r="A125" s="242"/>
      <c r="B125" s="156" t="s">
        <v>155</v>
      </c>
      <c r="C125" s="192"/>
      <c r="D125" s="243"/>
      <c r="E125" s="244"/>
      <c r="F125" s="381"/>
      <c r="G125" s="403"/>
      <c r="H125" s="368"/>
    </row>
    <row r="126" spans="1:12" s="40" customFormat="1" x14ac:dyDescent="0.2">
      <c r="A126" s="245"/>
      <c r="B126" s="156" t="s">
        <v>156</v>
      </c>
      <c r="C126" s="192"/>
      <c r="D126" s="209"/>
      <c r="E126" s="193" t="s">
        <v>46</v>
      </c>
      <c r="F126" s="372">
        <v>5</v>
      </c>
      <c r="G126" s="413">
        <v>0</v>
      </c>
      <c r="H126" s="368"/>
    </row>
    <row r="127" spans="1:12" s="36" customFormat="1" ht="18" x14ac:dyDescent="0.2">
      <c r="A127" s="245"/>
      <c r="B127" s="156" t="s">
        <v>157</v>
      </c>
      <c r="C127" s="192"/>
      <c r="D127" s="209"/>
      <c r="E127" s="193" t="s">
        <v>46</v>
      </c>
      <c r="F127" s="372">
        <v>5</v>
      </c>
      <c r="G127" s="413">
        <v>0</v>
      </c>
      <c r="H127" s="35"/>
    </row>
    <row r="128" spans="1:12" s="36" customFormat="1" ht="18" x14ac:dyDescent="0.2">
      <c r="A128" s="245"/>
      <c r="B128" s="156" t="s">
        <v>159</v>
      </c>
      <c r="C128" s="192"/>
      <c r="D128" s="209"/>
      <c r="E128" s="193" t="s">
        <v>46</v>
      </c>
      <c r="F128" s="372">
        <v>2</v>
      </c>
      <c r="G128" s="413">
        <v>0</v>
      </c>
      <c r="H128" s="35"/>
    </row>
    <row r="129" spans="1:8" s="40" customFormat="1" x14ac:dyDescent="0.2">
      <c r="A129" s="245"/>
      <c r="B129" s="156" t="s">
        <v>160</v>
      </c>
      <c r="C129" s="192"/>
      <c r="D129" s="209"/>
      <c r="E129" s="193" t="s">
        <v>46</v>
      </c>
      <c r="F129" s="372">
        <v>2</v>
      </c>
      <c r="G129" s="413">
        <v>0</v>
      </c>
      <c r="H129" s="368"/>
    </row>
    <row r="130" spans="1:8" s="40" customFormat="1" x14ac:dyDescent="0.2">
      <c r="A130" s="246"/>
      <c r="B130" s="239"/>
      <c r="C130" s="212"/>
      <c r="D130" s="213"/>
      <c r="E130" s="214"/>
      <c r="F130" s="378"/>
      <c r="G130" s="399"/>
      <c r="H130" s="368"/>
    </row>
    <row r="131" spans="1:8" s="36" customFormat="1" ht="18.75" x14ac:dyDescent="0.2">
      <c r="A131" s="176" t="s">
        <v>163</v>
      </c>
      <c r="B131" s="247" t="s">
        <v>150</v>
      </c>
      <c r="C131" s="204"/>
      <c r="D131" s="205"/>
      <c r="E131" s="206"/>
      <c r="F131" s="376"/>
      <c r="G131" s="398"/>
      <c r="H131" s="35"/>
    </row>
    <row r="132" spans="1:8" s="40" customFormat="1" ht="60" x14ac:dyDescent="0.2">
      <c r="A132" s="242"/>
      <c r="B132" s="156" t="s">
        <v>151</v>
      </c>
      <c r="C132" s="192"/>
      <c r="D132" s="243"/>
      <c r="E132" s="244"/>
      <c r="F132" s="381"/>
      <c r="G132" s="403"/>
      <c r="H132" s="368"/>
    </row>
    <row r="133" spans="1:8" s="36" customFormat="1" ht="30" x14ac:dyDescent="0.2">
      <c r="A133" s="242"/>
      <c r="B133" s="156" t="s">
        <v>152</v>
      </c>
      <c r="C133" s="192"/>
      <c r="D133" s="243"/>
      <c r="E133" s="244"/>
      <c r="F133" s="381"/>
      <c r="G133" s="403"/>
      <c r="H133" s="35"/>
    </row>
    <row r="134" spans="1:8" s="40" customFormat="1" x14ac:dyDescent="0.2">
      <c r="A134" s="242"/>
      <c r="B134" s="156" t="s">
        <v>153</v>
      </c>
      <c r="C134" s="192"/>
      <c r="D134" s="243"/>
      <c r="E134" s="244"/>
      <c r="F134" s="381"/>
      <c r="G134" s="403"/>
      <c r="H134" s="368"/>
    </row>
    <row r="135" spans="1:8" s="40" customFormat="1" x14ac:dyDescent="0.2">
      <c r="A135" s="242"/>
      <c r="B135" s="156" t="s">
        <v>154</v>
      </c>
      <c r="C135" s="192"/>
      <c r="D135" s="243"/>
      <c r="E135" s="244"/>
      <c r="F135" s="381"/>
      <c r="G135" s="403"/>
      <c r="H135" s="368"/>
    </row>
    <row r="136" spans="1:8" s="36" customFormat="1" ht="18" x14ac:dyDescent="0.2">
      <c r="A136" s="242"/>
      <c r="B136" s="156" t="s">
        <v>155</v>
      </c>
      <c r="C136" s="192"/>
      <c r="D136" s="243"/>
      <c r="E136" s="244"/>
      <c r="F136" s="381"/>
      <c r="G136" s="403"/>
      <c r="H136" s="35"/>
    </row>
    <row r="137" spans="1:8" s="40" customFormat="1" x14ac:dyDescent="0.2">
      <c r="A137" s="245"/>
      <c r="B137" s="156" t="s">
        <v>162</v>
      </c>
      <c r="C137" s="192"/>
      <c r="D137" s="209"/>
      <c r="E137" s="193"/>
      <c r="F137" s="379"/>
      <c r="G137" s="400"/>
      <c r="H137" s="368"/>
    </row>
    <row r="138" spans="1:8" s="36" customFormat="1" ht="18" x14ac:dyDescent="0.2">
      <c r="A138" s="245"/>
      <c r="B138" s="156" t="s">
        <v>157</v>
      </c>
      <c r="C138" s="192"/>
      <c r="D138" s="209"/>
      <c r="E138" s="193" t="s">
        <v>46</v>
      </c>
      <c r="F138" s="372">
        <v>14</v>
      </c>
      <c r="G138" s="413">
        <v>0</v>
      </c>
      <c r="H138" s="35"/>
    </row>
    <row r="139" spans="1:8" s="40" customFormat="1" x14ac:dyDescent="0.2">
      <c r="A139" s="245"/>
      <c r="B139" s="156" t="s">
        <v>158</v>
      </c>
      <c r="C139" s="192"/>
      <c r="D139" s="209"/>
      <c r="E139" s="193" t="s">
        <v>46</v>
      </c>
      <c r="F139" s="372">
        <v>8</v>
      </c>
      <c r="G139" s="413">
        <v>0</v>
      </c>
      <c r="H139" s="368"/>
    </row>
    <row r="140" spans="1:8" s="40" customFormat="1" x14ac:dyDescent="0.2">
      <c r="A140" s="246"/>
      <c r="B140" s="239"/>
      <c r="C140" s="212"/>
      <c r="D140" s="213"/>
      <c r="E140" s="214"/>
      <c r="F140" s="378"/>
      <c r="G140" s="399"/>
      <c r="H140" s="368"/>
    </row>
    <row r="141" spans="1:8" s="40" customFormat="1" ht="18.75" x14ac:dyDescent="0.2">
      <c r="A141" s="176" t="s">
        <v>166</v>
      </c>
      <c r="B141" s="247" t="s">
        <v>164</v>
      </c>
      <c r="C141" s="204"/>
      <c r="D141" s="205"/>
      <c r="E141" s="206"/>
      <c r="F141" s="376"/>
      <c r="G141" s="398"/>
      <c r="H141" s="368"/>
    </row>
    <row r="142" spans="1:8" s="40" customFormat="1" ht="60" x14ac:dyDescent="0.2">
      <c r="A142" s="242"/>
      <c r="B142" s="156" t="s">
        <v>165</v>
      </c>
      <c r="C142" s="192"/>
      <c r="D142" s="243"/>
      <c r="E142" s="244"/>
      <c r="F142" s="381"/>
      <c r="G142" s="403"/>
      <c r="H142" s="368"/>
    </row>
    <row r="143" spans="1:8" s="40" customFormat="1" x14ac:dyDescent="0.2">
      <c r="A143" s="245"/>
      <c r="B143" s="156" t="s">
        <v>157</v>
      </c>
      <c r="C143" s="192"/>
      <c r="D143" s="209"/>
      <c r="E143" s="193" t="s">
        <v>46</v>
      </c>
      <c r="F143" s="372">
        <v>3</v>
      </c>
      <c r="G143" s="413">
        <v>0</v>
      </c>
      <c r="H143" s="368"/>
    </row>
    <row r="144" spans="1:8" s="40" customFormat="1" x14ac:dyDescent="0.2">
      <c r="A144" s="245"/>
      <c r="B144" s="156" t="s">
        <v>158</v>
      </c>
      <c r="C144" s="192"/>
      <c r="D144" s="209"/>
      <c r="E144" s="193" t="s">
        <v>46</v>
      </c>
      <c r="F144" s="372">
        <v>4</v>
      </c>
      <c r="G144" s="413">
        <v>0</v>
      </c>
      <c r="H144" s="368"/>
    </row>
    <row r="145" spans="1:8" s="40" customFormat="1" x14ac:dyDescent="0.2">
      <c r="A145" s="246"/>
      <c r="B145" s="239"/>
      <c r="C145" s="212"/>
      <c r="D145" s="213"/>
      <c r="E145" s="214"/>
      <c r="F145" s="378"/>
      <c r="G145" s="399"/>
      <c r="H145" s="368"/>
    </row>
    <row r="146" spans="1:8" s="40" customFormat="1" ht="18.75" x14ac:dyDescent="0.2">
      <c r="A146" s="176" t="s">
        <v>172</v>
      </c>
      <c r="B146" s="247" t="s">
        <v>167</v>
      </c>
      <c r="C146" s="204"/>
      <c r="D146" s="205"/>
      <c r="E146" s="206"/>
      <c r="F146" s="376"/>
      <c r="G146" s="398"/>
      <c r="H146" s="368"/>
    </row>
    <row r="147" spans="1:8" s="40" customFormat="1" ht="60" x14ac:dyDescent="0.2">
      <c r="A147" s="242"/>
      <c r="B147" s="156" t="s">
        <v>168</v>
      </c>
      <c r="C147" s="192"/>
      <c r="D147" s="243"/>
      <c r="E147" s="244"/>
      <c r="F147" s="381"/>
      <c r="G147" s="403"/>
      <c r="H147" s="368"/>
    </row>
    <row r="148" spans="1:8" s="40" customFormat="1" ht="67.5" customHeight="1" x14ac:dyDescent="0.2">
      <c r="A148" s="189"/>
      <c r="B148" s="221" t="s">
        <v>438</v>
      </c>
      <c r="C148" s="218"/>
      <c r="D148" s="412"/>
      <c r="E148" s="193"/>
      <c r="F148" s="379"/>
      <c r="G148" s="400"/>
      <c r="H148" s="368"/>
    </row>
    <row r="149" spans="1:8" s="40" customFormat="1" x14ac:dyDescent="0.2">
      <c r="A149" s="245"/>
      <c r="B149" s="156" t="s">
        <v>169</v>
      </c>
      <c r="C149" s="192"/>
      <c r="D149" s="209"/>
      <c r="E149" s="193" t="s">
        <v>46</v>
      </c>
      <c r="F149" s="372">
        <v>2</v>
      </c>
      <c r="G149" s="413">
        <v>0</v>
      </c>
      <c r="H149" s="368"/>
    </row>
    <row r="150" spans="1:8" s="40" customFormat="1" x14ac:dyDescent="0.2">
      <c r="A150" s="245"/>
      <c r="B150" s="156" t="s">
        <v>170</v>
      </c>
      <c r="C150" s="192"/>
      <c r="D150" s="209"/>
      <c r="E150" s="193" t="s">
        <v>46</v>
      </c>
      <c r="F150" s="372">
        <v>1</v>
      </c>
      <c r="G150" s="413">
        <v>0</v>
      </c>
      <c r="H150" s="368"/>
    </row>
    <row r="151" spans="1:8" s="40" customFormat="1" x14ac:dyDescent="0.2">
      <c r="A151" s="245"/>
      <c r="B151" s="156" t="s">
        <v>171</v>
      </c>
      <c r="C151" s="192"/>
      <c r="D151" s="209"/>
      <c r="E151" s="193" t="s">
        <v>46</v>
      </c>
      <c r="F151" s="372">
        <v>1</v>
      </c>
      <c r="G151" s="413">
        <v>0</v>
      </c>
      <c r="H151" s="368"/>
    </row>
    <row r="152" spans="1:8" s="40" customFormat="1" x14ac:dyDescent="0.2">
      <c r="A152" s="246"/>
      <c r="B152" s="239"/>
      <c r="C152" s="212"/>
      <c r="D152" s="213"/>
      <c r="E152" s="214"/>
      <c r="F152" s="378"/>
      <c r="G152" s="399"/>
      <c r="H152" s="368"/>
    </row>
    <row r="153" spans="1:8" s="40" customFormat="1" ht="18.75" x14ac:dyDescent="0.2">
      <c r="A153" s="176" t="s">
        <v>175</v>
      </c>
      <c r="B153" s="215" t="s">
        <v>173</v>
      </c>
      <c r="C153" s="204"/>
      <c r="D153" s="205"/>
      <c r="E153" s="206"/>
      <c r="F153" s="376"/>
      <c r="G153" s="398"/>
      <c r="H153" s="368"/>
    </row>
    <row r="154" spans="1:8" s="40" customFormat="1" ht="30" x14ac:dyDescent="0.2">
      <c r="A154" s="242"/>
      <c r="B154" s="156" t="s">
        <v>174</v>
      </c>
      <c r="C154" s="192"/>
      <c r="D154" s="243"/>
      <c r="E154" s="244"/>
      <c r="F154" s="381"/>
      <c r="G154" s="403"/>
      <c r="H154" s="368"/>
    </row>
    <row r="155" spans="1:8" s="40" customFormat="1" x14ac:dyDescent="0.2">
      <c r="A155" s="245"/>
      <c r="B155" s="156" t="s">
        <v>156</v>
      </c>
      <c r="C155" s="192"/>
      <c r="D155" s="209"/>
      <c r="E155" s="193" t="s">
        <v>46</v>
      </c>
      <c r="F155" s="372">
        <v>1</v>
      </c>
      <c r="G155" s="413">
        <v>0</v>
      </c>
      <c r="H155" s="368"/>
    </row>
    <row r="156" spans="1:8" s="40" customFormat="1" x14ac:dyDescent="0.2">
      <c r="A156" s="245"/>
      <c r="B156" s="156" t="s">
        <v>157</v>
      </c>
      <c r="C156" s="192"/>
      <c r="D156" s="209"/>
      <c r="E156" s="193" t="s">
        <v>46</v>
      </c>
      <c r="F156" s="372">
        <v>3</v>
      </c>
      <c r="G156" s="413">
        <v>0</v>
      </c>
      <c r="H156" s="368"/>
    </row>
    <row r="157" spans="1:8" s="40" customFormat="1" x14ac:dyDescent="0.2">
      <c r="A157" s="245"/>
      <c r="B157" s="156" t="s">
        <v>159</v>
      </c>
      <c r="C157" s="192"/>
      <c r="D157" s="209"/>
      <c r="E157" s="193" t="s">
        <v>46</v>
      </c>
      <c r="F157" s="372">
        <v>1</v>
      </c>
      <c r="G157" s="413">
        <v>0</v>
      </c>
      <c r="H157" s="368"/>
    </row>
    <row r="158" spans="1:8" s="40" customFormat="1" x14ac:dyDescent="0.2">
      <c r="A158" s="245"/>
      <c r="B158" s="156" t="s">
        <v>160</v>
      </c>
      <c r="C158" s="192"/>
      <c r="D158" s="209"/>
      <c r="E158" s="193" t="s">
        <v>46</v>
      </c>
      <c r="F158" s="372">
        <v>1</v>
      </c>
      <c r="G158" s="413">
        <v>0</v>
      </c>
      <c r="H158" s="368"/>
    </row>
    <row r="159" spans="1:8" s="40" customFormat="1" x14ac:dyDescent="0.2">
      <c r="A159" s="246"/>
      <c r="B159" s="248"/>
      <c r="C159" s="212"/>
      <c r="D159" s="213"/>
      <c r="E159" s="214"/>
      <c r="F159" s="378"/>
      <c r="G159" s="399"/>
      <c r="H159" s="368"/>
    </row>
    <row r="160" spans="1:8" s="40" customFormat="1" ht="18.75" x14ac:dyDescent="0.2">
      <c r="A160" s="176" t="s">
        <v>182</v>
      </c>
      <c r="B160" s="215" t="s">
        <v>176</v>
      </c>
      <c r="C160" s="204"/>
      <c r="D160" s="205"/>
      <c r="E160" s="206"/>
      <c r="F160" s="376"/>
      <c r="G160" s="398"/>
      <c r="H160" s="368"/>
    </row>
    <row r="161" spans="1:8" s="40" customFormat="1" ht="75" x14ac:dyDescent="0.2">
      <c r="A161" s="242"/>
      <c r="B161" s="156" t="s">
        <v>177</v>
      </c>
      <c r="C161" s="192"/>
      <c r="D161" s="243"/>
      <c r="E161" s="244"/>
      <c r="F161" s="381"/>
      <c r="G161" s="403"/>
      <c r="H161" s="368"/>
    </row>
    <row r="162" spans="1:8" s="40" customFormat="1" x14ac:dyDescent="0.2">
      <c r="A162" s="245"/>
      <c r="B162" s="201" t="s">
        <v>178</v>
      </c>
      <c r="C162" s="192"/>
      <c r="D162" s="209"/>
      <c r="E162" s="193" t="s">
        <v>46</v>
      </c>
      <c r="F162" s="372">
        <v>2</v>
      </c>
      <c r="G162" s="413">
        <v>0</v>
      </c>
      <c r="H162" s="368"/>
    </row>
    <row r="163" spans="1:8" s="40" customFormat="1" ht="30" x14ac:dyDescent="0.2">
      <c r="A163" s="245"/>
      <c r="B163" s="201" t="s">
        <v>179</v>
      </c>
      <c r="C163" s="192"/>
      <c r="D163" s="209"/>
      <c r="E163" s="193" t="s">
        <v>46</v>
      </c>
      <c r="F163" s="372">
        <v>1</v>
      </c>
      <c r="G163" s="413">
        <v>0</v>
      </c>
      <c r="H163" s="368"/>
    </row>
    <row r="164" spans="1:8" s="40" customFormat="1" x14ac:dyDescent="0.2">
      <c r="A164" s="245"/>
      <c r="B164" s="201" t="s">
        <v>180</v>
      </c>
      <c r="C164" s="192"/>
      <c r="D164" s="209"/>
      <c r="E164" s="193" t="s">
        <v>46</v>
      </c>
      <c r="F164" s="372">
        <v>1</v>
      </c>
      <c r="G164" s="413">
        <v>0</v>
      </c>
      <c r="H164" s="368"/>
    </row>
    <row r="165" spans="1:8" s="40" customFormat="1" ht="30" x14ac:dyDescent="0.2">
      <c r="A165" s="245"/>
      <c r="B165" s="201" t="s">
        <v>181</v>
      </c>
      <c r="C165" s="192"/>
      <c r="D165" s="209"/>
      <c r="E165" s="193" t="s">
        <v>46</v>
      </c>
      <c r="F165" s="372">
        <v>1</v>
      </c>
      <c r="G165" s="413">
        <v>0</v>
      </c>
      <c r="H165" s="368"/>
    </row>
    <row r="166" spans="1:8" s="40" customFormat="1" x14ac:dyDescent="0.2">
      <c r="A166" s="246"/>
      <c r="B166" s="248"/>
      <c r="C166" s="212"/>
      <c r="D166" s="213"/>
      <c r="E166" s="214"/>
      <c r="F166" s="378"/>
      <c r="G166" s="399"/>
      <c r="H166" s="368"/>
    </row>
    <row r="167" spans="1:8" s="40" customFormat="1" ht="18.75" x14ac:dyDescent="0.2">
      <c r="A167" s="176" t="s">
        <v>185</v>
      </c>
      <c r="B167" s="215" t="s">
        <v>183</v>
      </c>
      <c r="C167" s="204"/>
      <c r="D167" s="205"/>
      <c r="E167" s="206"/>
      <c r="F167" s="376"/>
      <c r="G167" s="398"/>
      <c r="H167" s="368"/>
    </row>
    <row r="168" spans="1:8" s="40" customFormat="1" ht="75" x14ac:dyDescent="0.2">
      <c r="A168" s="242"/>
      <c r="B168" s="156" t="s">
        <v>428</v>
      </c>
      <c r="C168" s="192"/>
      <c r="D168" s="243"/>
      <c r="E168" s="244"/>
      <c r="F168" s="381"/>
      <c r="G168" s="403"/>
      <c r="H168" s="368"/>
    </row>
    <row r="169" spans="1:8" s="36" customFormat="1" ht="18" x14ac:dyDescent="0.2">
      <c r="A169" s="245"/>
      <c r="B169" s="201" t="s">
        <v>184</v>
      </c>
      <c r="C169" s="192"/>
      <c r="D169" s="209"/>
      <c r="E169" s="193" t="s">
        <v>43</v>
      </c>
      <c r="F169" s="372">
        <v>1</v>
      </c>
      <c r="G169" s="413">
        <v>0</v>
      </c>
      <c r="H169" s="35"/>
    </row>
    <row r="170" spans="1:8" s="40" customFormat="1" x14ac:dyDescent="0.2">
      <c r="A170" s="246"/>
      <c r="B170" s="248"/>
      <c r="C170" s="212"/>
      <c r="D170" s="213"/>
      <c r="E170" s="214"/>
      <c r="F170" s="378"/>
      <c r="G170" s="399"/>
      <c r="H170" s="368"/>
    </row>
    <row r="171" spans="1:8" s="40" customFormat="1" ht="18.75" x14ac:dyDescent="0.2">
      <c r="A171" s="176" t="s">
        <v>188</v>
      </c>
      <c r="B171" s="215" t="s">
        <v>186</v>
      </c>
      <c r="C171" s="204"/>
      <c r="D171" s="205"/>
      <c r="E171" s="206"/>
      <c r="F171" s="376"/>
      <c r="G171" s="398"/>
      <c r="H171" s="368"/>
    </row>
    <row r="172" spans="1:8" s="40" customFormat="1" ht="45" x14ac:dyDescent="0.2">
      <c r="A172" s="242"/>
      <c r="B172" s="156" t="s">
        <v>187</v>
      </c>
      <c r="C172" s="192"/>
      <c r="D172" s="243"/>
      <c r="E172" s="244"/>
      <c r="F172" s="381"/>
      <c r="G172" s="403"/>
      <c r="H172" s="368"/>
    </row>
    <row r="173" spans="1:8" s="40" customFormat="1" x14ac:dyDescent="0.2">
      <c r="A173" s="245"/>
      <c r="B173" s="156" t="s">
        <v>157</v>
      </c>
      <c r="C173" s="192"/>
      <c r="D173" s="209"/>
      <c r="E173" s="193" t="s">
        <v>46</v>
      </c>
      <c r="F173" s="372">
        <v>10</v>
      </c>
      <c r="G173" s="413">
        <v>0</v>
      </c>
      <c r="H173" s="368"/>
    </row>
    <row r="174" spans="1:8" s="40" customFormat="1" x14ac:dyDescent="0.2">
      <c r="A174" s="245"/>
      <c r="B174" s="156" t="s">
        <v>158</v>
      </c>
      <c r="C174" s="192"/>
      <c r="D174" s="209"/>
      <c r="E174" s="193" t="s">
        <v>46</v>
      </c>
      <c r="F174" s="372">
        <v>8</v>
      </c>
      <c r="G174" s="413">
        <v>0</v>
      </c>
      <c r="H174" s="368"/>
    </row>
    <row r="175" spans="1:8" s="40" customFormat="1" x14ac:dyDescent="0.2">
      <c r="A175" s="246"/>
      <c r="B175" s="248"/>
      <c r="C175" s="212"/>
      <c r="D175" s="213"/>
      <c r="E175" s="214"/>
      <c r="F175" s="378"/>
      <c r="G175" s="399"/>
      <c r="H175" s="368"/>
    </row>
    <row r="176" spans="1:8" s="40" customFormat="1" ht="18.75" x14ac:dyDescent="0.2">
      <c r="A176" s="176" t="s">
        <v>210</v>
      </c>
      <c r="B176" s="247" t="s">
        <v>189</v>
      </c>
      <c r="C176" s="204"/>
      <c r="D176" s="205"/>
      <c r="E176" s="206"/>
      <c r="F176" s="376"/>
      <c r="G176" s="398"/>
      <c r="H176" s="368"/>
    </row>
    <row r="177" spans="1:8" s="40" customFormat="1" ht="30" x14ac:dyDescent="0.2">
      <c r="A177" s="245"/>
      <c r="B177" s="156" t="s">
        <v>190</v>
      </c>
      <c r="C177" s="192"/>
      <c r="D177" s="209"/>
      <c r="E177" s="193"/>
      <c r="F177" s="379"/>
      <c r="G177" s="400"/>
      <c r="H177" s="368"/>
    </row>
    <row r="178" spans="1:8" s="40" customFormat="1" x14ac:dyDescent="0.2">
      <c r="A178" s="249"/>
      <c r="B178" s="250" t="s">
        <v>191</v>
      </c>
      <c r="C178" s="251"/>
      <c r="D178" s="252"/>
      <c r="E178" s="253" t="s">
        <v>192</v>
      </c>
      <c r="F178" s="382">
        <v>190</v>
      </c>
      <c r="G178" s="414">
        <v>0</v>
      </c>
      <c r="H178" s="368"/>
    </row>
    <row r="179" spans="1:8" s="40" customFormat="1" x14ac:dyDescent="0.2">
      <c r="A179" s="249"/>
      <c r="B179" s="250" t="s">
        <v>193</v>
      </c>
      <c r="C179" s="251"/>
      <c r="D179" s="252"/>
      <c r="E179" s="253" t="s">
        <v>192</v>
      </c>
      <c r="F179" s="382">
        <v>159</v>
      </c>
      <c r="G179" s="414">
        <v>0</v>
      </c>
      <c r="H179" s="368"/>
    </row>
    <row r="180" spans="1:8" s="40" customFormat="1" x14ac:dyDescent="0.2">
      <c r="A180" s="249"/>
      <c r="B180" s="250" t="s">
        <v>194</v>
      </c>
      <c r="C180" s="251"/>
      <c r="D180" s="252"/>
      <c r="E180" s="253" t="s">
        <v>192</v>
      </c>
      <c r="F180" s="382">
        <v>14</v>
      </c>
      <c r="G180" s="414">
        <v>0</v>
      </c>
      <c r="H180" s="368"/>
    </row>
    <row r="181" spans="1:8" s="40" customFormat="1" x14ac:dyDescent="0.2">
      <c r="A181" s="249"/>
      <c r="B181" s="250" t="s">
        <v>195</v>
      </c>
      <c r="C181" s="251"/>
      <c r="D181" s="252"/>
      <c r="E181" s="253" t="s">
        <v>192</v>
      </c>
      <c r="F181" s="382">
        <v>14</v>
      </c>
      <c r="G181" s="414">
        <v>0</v>
      </c>
      <c r="H181" s="368"/>
    </row>
    <row r="182" spans="1:8" s="40" customFormat="1" x14ac:dyDescent="0.2">
      <c r="A182" s="249"/>
      <c r="B182" s="250" t="s">
        <v>196</v>
      </c>
      <c r="C182" s="251"/>
      <c r="D182" s="252"/>
      <c r="E182" s="253" t="s">
        <v>192</v>
      </c>
      <c r="F182" s="382">
        <v>15</v>
      </c>
      <c r="G182" s="414">
        <v>0</v>
      </c>
      <c r="H182" s="368"/>
    </row>
    <row r="183" spans="1:8" s="40" customFormat="1" x14ac:dyDescent="0.2">
      <c r="A183" s="242"/>
      <c r="B183" s="250" t="s">
        <v>197</v>
      </c>
      <c r="C183" s="251"/>
      <c r="D183" s="252"/>
      <c r="E183" s="253" t="s">
        <v>46</v>
      </c>
      <c r="F183" s="382">
        <v>49</v>
      </c>
      <c r="G183" s="414">
        <v>0</v>
      </c>
      <c r="H183" s="368"/>
    </row>
    <row r="184" spans="1:8" s="40" customFormat="1" x14ac:dyDescent="0.2">
      <c r="A184" s="249"/>
      <c r="B184" s="250" t="s">
        <v>198</v>
      </c>
      <c r="C184" s="251"/>
      <c r="D184" s="252"/>
      <c r="E184" s="253" t="s">
        <v>46</v>
      </c>
      <c r="F184" s="382">
        <v>46</v>
      </c>
      <c r="G184" s="414">
        <v>0</v>
      </c>
      <c r="H184" s="368"/>
    </row>
    <row r="185" spans="1:8" s="40" customFormat="1" x14ac:dyDescent="0.2">
      <c r="A185" s="249"/>
      <c r="B185" s="250" t="s">
        <v>199</v>
      </c>
      <c r="C185" s="251"/>
      <c r="D185" s="252"/>
      <c r="E185" s="253" t="s">
        <v>46</v>
      </c>
      <c r="F185" s="382">
        <v>8</v>
      </c>
      <c r="G185" s="414">
        <v>0</v>
      </c>
      <c r="H185" s="368"/>
    </row>
    <row r="186" spans="1:8" s="40" customFormat="1" x14ac:dyDescent="0.2">
      <c r="A186" s="249"/>
      <c r="B186" s="250" t="s">
        <v>200</v>
      </c>
      <c r="C186" s="251"/>
      <c r="D186" s="252"/>
      <c r="E186" s="253" t="s">
        <v>46</v>
      </c>
      <c r="F186" s="382">
        <v>8</v>
      </c>
      <c r="G186" s="414">
        <v>0</v>
      </c>
      <c r="H186" s="368"/>
    </row>
    <row r="187" spans="1:8" s="40" customFormat="1" x14ac:dyDescent="0.2">
      <c r="A187" s="249"/>
      <c r="B187" s="250" t="s">
        <v>201</v>
      </c>
      <c r="C187" s="251"/>
      <c r="D187" s="252"/>
      <c r="E187" s="253" t="s">
        <v>46</v>
      </c>
      <c r="F187" s="382">
        <v>12</v>
      </c>
      <c r="G187" s="414">
        <v>0</v>
      </c>
      <c r="H187" s="368"/>
    </row>
    <row r="188" spans="1:8" s="40" customFormat="1" x14ac:dyDescent="0.2">
      <c r="A188" s="245"/>
      <c r="B188" s="156" t="s">
        <v>202</v>
      </c>
      <c r="C188" s="192"/>
      <c r="D188" s="209"/>
      <c r="E188" s="193" t="s">
        <v>46</v>
      </c>
      <c r="F188" s="372">
        <v>5</v>
      </c>
      <c r="G188" s="413">
        <v>0</v>
      </c>
      <c r="H188" s="368"/>
    </row>
    <row r="189" spans="1:8" s="40" customFormat="1" x14ac:dyDescent="0.2">
      <c r="A189" s="245"/>
      <c r="B189" s="156" t="s">
        <v>203</v>
      </c>
      <c r="C189" s="192"/>
      <c r="D189" s="209"/>
      <c r="E189" s="193" t="s">
        <v>46</v>
      </c>
      <c r="F189" s="372">
        <v>4</v>
      </c>
      <c r="G189" s="413">
        <v>0</v>
      </c>
      <c r="H189" s="368"/>
    </row>
    <row r="190" spans="1:8" s="40" customFormat="1" x14ac:dyDescent="0.2">
      <c r="A190" s="245"/>
      <c r="B190" s="156" t="s">
        <v>204</v>
      </c>
      <c r="C190" s="192"/>
      <c r="D190" s="209"/>
      <c r="E190" s="193" t="s">
        <v>46</v>
      </c>
      <c r="F190" s="372">
        <v>8</v>
      </c>
      <c r="G190" s="413">
        <v>0</v>
      </c>
      <c r="H190" s="368"/>
    </row>
    <row r="191" spans="1:8" s="40" customFormat="1" x14ac:dyDescent="0.2">
      <c r="A191" s="245"/>
      <c r="B191" s="156" t="s">
        <v>205</v>
      </c>
      <c r="C191" s="192"/>
      <c r="D191" s="209"/>
      <c r="E191" s="193" t="s">
        <v>46</v>
      </c>
      <c r="F191" s="372">
        <v>8</v>
      </c>
      <c r="G191" s="413">
        <v>0</v>
      </c>
      <c r="H191" s="368"/>
    </row>
    <row r="192" spans="1:8" s="41" customFormat="1" x14ac:dyDescent="0.2">
      <c r="A192" s="245"/>
      <c r="B192" s="156" t="s">
        <v>206</v>
      </c>
      <c r="C192" s="192"/>
      <c r="D192" s="209"/>
      <c r="E192" s="193" t="s">
        <v>46</v>
      </c>
      <c r="F192" s="372">
        <v>8</v>
      </c>
      <c r="G192" s="413">
        <v>0</v>
      </c>
      <c r="H192" s="369"/>
    </row>
    <row r="193" spans="1:8" s="40" customFormat="1" x14ac:dyDescent="0.2">
      <c r="A193" s="249"/>
      <c r="B193" s="254" t="s">
        <v>207</v>
      </c>
      <c r="C193" s="251"/>
      <c r="D193" s="252"/>
      <c r="E193" s="253" t="s">
        <v>46</v>
      </c>
      <c r="F193" s="382">
        <v>32</v>
      </c>
      <c r="G193" s="414">
        <v>0</v>
      </c>
      <c r="H193" s="368"/>
    </row>
    <row r="194" spans="1:8" s="40" customFormat="1" x14ac:dyDescent="0.2">
      <c r="A194" s="249"/>
      <c r="B194" s="254" t="s">
        <v>208</v>
      </c>
      <c r="C194" s="251"/>
      <c r="D194" s="252"/>
      <c r="E194" s="253" t="s">
        <v>46</v>
      </c>
      <c r="F194" s="382">
        <v>5</v>
      </c>
      <c r="G194" s="414">
        <v>0</v>
      </c>
      <c r="H194" s="368"/>
    </row>
    <row r="195" spans="1:8" s="40" customFormat="1" x14ac:dyDescent="0.2">
      <c r="A195" s="249"/>
      <c r="B195" s="254" t="s">
        <v>209</v>
      </c>
      <c r="C195" s="251"/>
      <c r="D195" s="252"/>
      <c r="E195" s="253" t="s">
        <v>46</v>
      </c>
      <c r="F195" s="382">
        <v>5</v>
      </c>
      <c r="G195" s="414">
        <v>0</v>
      </c>
      <c r="H195" s="368"/>
    </row>
    <row r="196" spans="1:8" s="41" customFormat="1" x14ac:dyDescent="0.2">
      <c r="A196" s="245"/>
      <c r="B196" s="156"/>
      <c r="C196" s="192"/>
      <c r="D196" s="209"/>
      <c r="E196" s="193"/>
      <c r="F196" s="379"/>
      <c r="G196" s="400"/>
      <c r="H196" s="369"/>
    </row>
    <row r="197" spans="1:8" s="40" customFormat="1" ht="18.75" x14ac:dyDescent="0.2">
      <c r="A197" s="176" t="s">
        <v>214</v>
      </c>
      <c r="B197" s="215" t="s">
        <v>211</v>
      </c>
      <c r="C197" s="255"/>
      <c r="D197" s="217"/>
      <c r="E197" s="206"/>
      <c r="F197" s="376"/>
      <c r="G197" s="398"/>
      <c r="H197" s="368"/>
    </row>
    <row r="198" spans="1:8" s="40" customFormat="1" ht="45" x14ac:dyDescent="0.2">
      <c r="A198" s="245"/>
      <c r="B198" s="201" t="s">
        <v>212</v>
      </c>
      <c r="C198" s="218"/>
      <c r="D198" s="219"/>
      <c r="E198" s="193"/>
      <c r="F198" s="379"/>
      <c r="G198" s="400"/>
      <c r="H198" s="368"/>
    </row>
    <row r="199" spans="1:8" x14ac:dyDescent="0.2">
      <c r="A199" s="245"/>
      <c r="B199" s="201" t="s">
        <v>213</v>
      </c>
      <c r="C199" s="218"/>
      <c r="D199" s="219"/>
      <c r="E199" s="193" t="s">
        <v>46</v>
      </c>
      <c r="F199" s="372">
        <v>16</v>
      </c>
      <c r="G199" s="413">
        <v>0</v>
      </c>
    </row>
    <row r="200" spans="1:8" x14ac:dyDescent="0.2">
      <c r="A200" s="246"/>
      <c r="B200" s="248"/>
      <c r="C200" s="240"/>
      <c r="D200" s="241"/>
      <c r="E200" s="214"/>
      <c r="F200" s="378"/>
      <c r="G200" s="399"/>
    </row>
    <row r="201" spans="1:8" ht="18.75" x14ac:dyDescent="0.2">
      <c r="A201" s="176" t="s">
        <v>218</v>
      </c>
      <c r="B201" s="215" t="s">
        <v>215</v>
      </c>
      <c r="C201" s="255"/>
      <c r="D201" s="217"/>
      <c r="E201" s="206"/>
      <c r="F201" s="376"/>
      <c r="G201" s="398"/>
    </row>
    <row r="202" spans="1:8" ht="60" x14ac:dyDescent="0.2">
      <c r="A202" s="245"/>
      <c r="B202" s="256" t="s">
        <v>216</v>
      </c>
      <c r="C202" s="218"/>
      <c r="D202" s="219"/>
      <c r="E202" s="193" t="s">
        <v>46</v>
      </c>
      <c r="F202" s="372">
        <v>12</v>
      </c>
      <c r="G202" s="413">
        <v>0</v>
      </c>
    </row>
    <row r="203" spans="1:8" x14ac:dyDescent="0.2">
      <c r="A203" s="245"/>
      <c r="B203" s="256"/>
      <c r="C203" s="218"/>
      <c r="D203" s="219"/>
      <c r="E203" s="193"/>
      <c r="F203" s="379"/>
      <c r="G203" s="400"/>
    </row>
    <row r="204" spans="1:8" ht="45" x14ac:dyDescent="0.2">
      <c r="A204" s="245"/>
      <c r="B204" s="256" t="s">
        <v>217</v>
      </c>
      <c r="C204" s="218"/>
      <c r="D204" s="219"/>
      <c r="E204" s="193" t="s">
        <v>46</v>
      </c>
      <c r="F204" s="372">
        <v>1</v>
      </c>
      <c r="G204" s="413">
        <v>0</v>
      </c>
    </row>
    <row r="205" spans="1:8" x14ac:dyDescent="0.2">
      <c r="A205" s="246"/>
      <c r="B205" s="248"/>
      <c r="C205" s="240"/>
      <c r="D205" s="241"/>
      <c r="E205" s="214"/>
      <c r="F205" s="378"/>
      <c r="G205" s="399"/>
    </row>
    <row r="206" spans="1:8" ht="18.75" x14ac:dyDescent="0.2">
      <c r="A206" s="176" t="s">
        <v>219</v>
      </c>
      <c r="B206" s="215" t="s">
        <v>221</v>
      </c>
      <c r="C206" s="255"/>
      <c r="D206" s="217"/>
      <c r="E206" s="206"/>
      <c r="F206" s="376"/>
      <c r="G206" s="512"/>
    </row>
    <row r="207" spans="1:8" ht="30" x14ac:dyDescent="0.2">
      <c r="A207" s="257"/>
      <c r="B207" s="201" t="s">
        <v>336</v>
      </c>
      <c r="C207" s="218"/>
      <c r="D207" s="219"/>
      <c r="E207" s="193" t="s">
        <v>222</v>
      </c>
      <c r="F207" s="372">
        <v>720</v>
      </c>
      <c r="G207" s="413">
        <v>0</v>
      </c>
    </row>
    <row r="208" spans="1:8" s="40" customFormat="1" x14ac:dyDescent="0.2">
      <c r="A208" s="257"/>
      <c r="B208" s="201"/>
      <c r="C208" s="218"/>
      <c r="D208" s="219"/>
      <c r="E208" s="193"/>
      <c r="F208" s="379"/>
      <c r="G208" s="400"/>
      <c r="H208" s="368"/>
    </row>
    <row r="209" spans="1:8" s="40" customFormat="1" ht="60" x14ac:dyDescent="0.2">
      <c r="A209" s="257"/>
      <c r="B209" s="201" t="s">
        <v>476</v>
      </c>
      <c r="C209" s="218"/>
      <c r="D209" s="412"/>
      <c r="E209" s="193"/>
      <c r="F209" s="379"/>
      <c r="G209" s="400"/>
      <c r="H209" s="368"/>
    </row>
    <row r="210" spans="1:8" s="40" customFormat="1" x14ac:dyDescent="0.2">
      <c r="A210" s="257"/>
      <c r="B210" s="201" t="s">
        <v>223</v>
      </c>
      <c r="C210" s="218"/>
      <c r="D210" s="219"/>
      <c r="E210" s="193" t="s">
        <v>46</v>
      </c>
      <c r="F210" s="372">
        <v>12</v>
      </c>
      <c r="G210" s="413">
        <v>0</v>
      </c>
      <c r="H210" s="368"/>
    </row>
    <row r="211" spans="1:8" s="40" customFormat="1" x14ac:dyDescent="0.2">
      <c r="A211" s="257"/>
      <c r="B211" s="201" t="s">
        <v>224</v>
      </c>
      <c r="C211" s="218"/>
      <c r="D211" s="219"/>
      <c r="E211" s="193" t="s">
        <v>46</v>
      </c>
      <c r="F211" s="372">
        <v>18</v>
      </c>
      <c r="G211" s="413">
        <v>0</v>
      </c>
      <c r="H211" s="368"/>
    </row>
    <row r="212" spans="1:8" s="40" customFormat="1" x14ac:dyDescent="0.2">
      <c r="A212" s="257"/>
      <c r="B212" s="201" t="s">
        <v>225</v>
      </c>
      <c r="C212" s="218"/>
      <c r="D212" s="219"/>
      <c r="E212" s="193" t="s">
        <v>46</v>
      </c>
      <c r="F212" s="372">
        <v>32</v>
      </c>
      <c r="G212" s="413">
        <v>0</v>
      </c>
      <c r="H212" s="368"/>
    </row>
    <row r="213" spans="1:8" x14ac:dyDescent="0.2">
      <c r="A213" s="257"/>
      <c r="B213" s="201" t="s">
        <v>226</v>
      </c>
      <c r="C213" s="218"/>
      <c r="D213" s="219"/>
      <c r="E213" s="193" t="s">
        <v>46</v>
      </c>
      <c r="F213" s="372">
        <v>6</v>
      </c>
      <c r="G213" s="413">
        <v>0</v>
      </c>
    </row>
    <row r="214" spans="1:8" x14ac:dyDescent="0.2">
      <c r="A214" s="257"/>
      <c r="B214" s="201" t="s">
        <v>227</v>
      </c>
      <c r="C214" s="218"/>
      <c r="D214" s="219"/>
      <c r="E214" s="193" t="s">
        <v>46</v>
      </c>
      <c r="F214" s="372">
        <v>6</v>
      </c>
      <c r="G214" s="413">
        <v>0</v>
      </c>
    </row>
    <row r="215" spans="1:8" x14ac:dyDescent="0.2">
      <c r="A215" s="257"/>
      <c r="B215" s="201"/>
      <c r="C215" s="218"/>
      <c r="D215" s="219"/>
      <c r="E215" s="193"/>
      <c r="F215" s="379"/>
      <c r="G215" s="400"/>
    </row>
    <row r="216" spans="1:8" s="40" customFormat="1" ht="30" x14ac:dyDescent="0.2">
      <c r="A216" s="257"/>
      <c r="B216" s="201" t="s">
        <v>228</v>
      </c>
      <c r="C216" s="218"/>
      <c r="D216" s="219"/>
      <c r="E216" s="193" t="s">
        <v>46</v>
      </c>
      <c r="F216" s="372">
        <v>45</v>
      </c>
      <c r="G216" s="413">
        <v>0</v>
      </c>
      <c r="H216" s="368"/>
    </row>
    <row r="217" spans="1:8" s="40" customFormat="1" x14ac:dyDescent="0.2">
      <c r="A217" s="258"/>
      <c r="B217" s="248"/>
      <c r="C217" s="240"/>
      <c r="D217" s="241"/>
      <c r="E217" s="214"/>
      <c r="F217" s="378"/>
      <c r="G217" s="399"/>
      <c r="H217" s="368"/>
    </row>
    <row r="218" spans="1:8" s="40" customFormat="1" ht="18.75" x14ac:dyDescent="0.2">
      <c r="A218" s="176" t="s">
        <v>220</v>
      </c>
      <c r="B218" s="215" t="s">
        <v>230</v>
      </c>
      <c r="C218" s="255"/>
      <c r="D218" s="217"/>
      <c r="E218" s="206"/>
      <c r="F218" s="376"/>
      <c r="G218" s="398"/>
      <c r="H218" s="368"/>
    </row>
    <row r="219" spans="1:8" s="40" customFormat="1" ht="60" x14ac:dyDescent="0.2">
      <c r="A219" s="245"/>
      <c r="B219" s="201" t="s">
        <v>477</v>
      </c>
      <c r="C219" s="218"/>
      <c r="D219" s="412"/>
      <c r="E219" s="193"/>
      <c r="F219" s="379"/>
      <c r="G219" s="400"/>
      <c r="H219" s="368"/>
    </row>
    <row r="220" spans="1:8" s="40" customFormat="1" x14ac:dyDescent="0.2">
      <c r="A220" s="245"/>
      <c r="B220" s="201" t="s">
        <v>231</v>
      </c>
      <c r="C220" s="218"/>
      <c r="D220" s="219"/>
      <c r="E220" s="193" t="s">
        <v>46</v>
      </c>
      <c r="F220" s="372">
        <v>14</v>
      </c>
      <c r="G220" s="413">
        <v>0</v>
      </c>
      <c r="H220" s="368"/>
    </row>
    <row r="221" spans="1:8" s="40" customFormat="1" x14ac:dyDescent="0.2">
      <c r="A221" s="246"/>
      <c r="B221" s="248"/>
      <c r="C221" s="240"/>
      <c r="D221" s="241"/>
      <c r="E221" s="214"/>
      <c r="F221" s="378"/>
      <c r="G221" s="399"/>
      <c r="H221" s="368"/>
    </row>
    <row r="222" spans="1:8" s="40" customFormat="1" ht="18.75" x14ac:dyDescent="0.2">
      <c r="A222" s="176" t="s">
        <v>229</v>
      </c>
      <c r="B222" s="215" t="s">
        <v>233</v>
      </c>
      <c r="C222" s="255"/>
      <c r="D222" s="217"/>
      <c r="E222" s="206"/>
      <c r="F222" s="376"/>
      <c r="G222" s="398"/>
      <c r="H222" s="368"/>
    </row>
    <row r="223" spans="1:8" s="40" customFormat="1" ht="71.25" customHeight="1" x14ac:dyDescent="0.2">
      <c r="A223" s="245"/>
      <c r="B223" s="201" t="s">
        <v>478</v>
      </c>
      <c r="C223" s="218"/>
      <c r="D223" s="412"/>
      <c r="E223" s="193"/>
      <c r="F223" s="379"/>
      <c r="G223" s="400"/>
      <c r="H223" s="368"/>
    </row>
    <row r="224" spans="1:8" s="40" customFormat="1" x14ac:dyDescent="0.2">
      <c r="A224" s="245"/>
      <c r="B224" s="201" t="s">
        <v>234</v>
      </c>
      <c r="C224" s="218"/>
      <c r="D224" s="219"/>
      <c r="E224" s="193" t="s">
        <v>46</v>
      </c>
      <c r="F224" s="372">
        <v>6</v>
      </c>
      <c r="G224" s="413">
        <v>0</v>
      </c>
      <c r="H224" s="368"/>
    </row>
    <row r="225" spans="1:15" s="40" customFormat="1" x14ac:dyDescent="0.2">
      <c r="A225" s="245"/>
      <c r="B225" s="201"/>
      <c r="C225" s="226"/>
      <c r="D225" s="219"/>
      <c r="E225" s="193"/>
      <c r="F225" s="379"/>
      <c r="G225" s="400"/>
      <c r="H225" s="368"/>
    </row>
    <row r="226" spans="1:15" s="40" customFormat="1" ht="18.75" x14ac:dyDescent="0.2">
      <c r="A226" s="176" t="s">
        <v>232</v>
      </c>
      <c r="B226" s="215" t="s">
        <v>236</v>
      </c>
      <c r="C226" s="259"/>
      <c r="D226" s="260"/>
      <c r="E226" s="261"/>
      <c r="F226" s="383"/>
      <c r="G226" s="404"/>
      <c r="H226" s="368"/>
    </row>
    <row r="227" spans="1:15" s="40" customFormat="1" ht="75" x14ac:dyDescent="0.2">
      <c r="A227" s="245"/>
      <c r="B227" s="201" t="s">
        <v>337</v>
      </c>
      <c r="C227" s="192"/>
      <c r="D227" s="209"/>
      <c r="E227" s="193"/>
      <c r="F227" s="379"/>
      <c r="G227" s="400"/>
      <c r="H227" s="368"/>
      <c r="L227" s="42"/>
    </row>
    <row r="228" spans="1:15" ht="18" x14ac:dyDescent="0.2">
      <c r="A228" s="245"/>
      <c r="B228" s="201" t="s">
        <v>237</v>
      </c>
      <c r="C228" s="251"/>
      <c r="D228" s="252"/>
      <c r="E228" s="253" t="s">
        <v>464</v>
      </c>
      <c r="F228" s="382">
        <v>49</v>
      </c>
      <c r="G228" s="414">
        <v>0</v>
      </c>
      <c r="L228" s="40"/>
    </row>
    <row r="229" spans="1:15" s="40" customFormat="1" ht="18" x14ac:dyDescent="0.2">
      <c r="A229" s="245"/>
      <c r="B229" s="201" t="s">
        <v>238</v>
      </c>
      <c r="C229" s="251"/>
      <c r="D229" s="252"/>
      <c r="E229" s="253" t="s">
        <v>464</v>
      </c>
      <c r="F229" s="382">
        <v>78</v>
      </c>
      <c r="G229" s="414">
        <v>0</v>
      </c>
      <c r="H229" s="368"/>
    </row>
    <row r="230" spans="1:15" s="40" customFormat="1" ht="18" x14ac:dyDescent="0.2">
      <c r="A230" s="245"/>
      <c r="B230" s="201" t="s">
        <v>239</v>
      </c>
      <c r="C230" s="251"/>
      <c r="D230" s="252"/>
      <c r="E230" s="253" t="s">
        <v>464</v>
      </c>
      <c r="F230" s="382">
        <v>135</v>
      </c>
      <c r="G230" s="414">
        <v>0</v>
      </c>
      <c r="H230" s="368"/>
    </row>
    <row r="231" spans="1:15" s="40" customFormat="1" x14ac:dyDescent="0.2">
      <c r="A231" s="262"/>
      <c r="B231" s="263"/>
      <c r="C231" s="264"/>
      <c r="D231" s="265"/>
      <c r="E231" s="266"/>
      <c r="F231" s="384"/>
      <c r="G231" s="405"/>
      <c r="H231" s="368"/>
    </row>
    <row r="232" spans="1:15" s="40" customFormat="1" ht="18.75" x14ac:dyDescent="0.2">
      <c r="A232" s="176" t="s">
        <v>235</v>
      </c>
      <c r="B232" s="215" t="s">
        <v>241</v>
      </c>
      <c r="C232" s="255"/>
      <c r="D232" s="217"/>
      <c r="E232" s="206"/>
      <c r="F232" s="376"/>
      <c r="G232" s="398"/>
      <c r="H232" s="368"/>
    </row>
    <row r="233" spans="1:15" s="40" customFormat="1" ht="60" x14ac:dyDescent="0.2">
      <c r="A233" s="257"/>
      <c r="B233" s="201" t="s">
        <v>242</v>
      </c>
      <c r="C233" s="218"/>
      <c r="D233" s="219"/>
      <c r="E233" s="193" t="s">
        <v>43</v>
      </c>
      <c r="F233" s="372">
        <v>1</v>
      </c>
      <c r="G233" s="413">
        <v>0</v>
      </c>
      <c r="H233" s="368"/>
    </row>
    <row r="234" spans="1:15" s="40" customFormat="1" x14ac:dyDescent="0.2">
      <c r="A234" s="258"/>
      <c r="B234" s="248"/>
      <c r="C234" s="240"/>
      <c r="D234" s="241"/>
      <c r="E234" s="214"/>
      <c r="F234" s="378"/>
      <c r="G234" s="399"/>
      <c r="H234" s="368"/>
    </row>
    <row r="235" spans="1:15" s="40" customFormat="1" ht="18.75" x14ac:dyDescent="0.2">
      <c r="A235" s="176" t="s">
        <v>240</v>
      </c>
      <c r="B235" s="267" t="s">
        <v>244</v>
      </c>
      <c r="C235" s="268"/>
      <c r="D235" s="261"/>
      <c r="E235" s="261"/>
      <c r="F235" s="383"/>
      <c r="G235" s="404"/>
      <c r="H235" s="368"/>
      <c r="L235" s="42"/>
    </row>
    <row r="236" spans="1:15" ht="45" x14ac:dyDescent="0.2">
      <c r="A236" s="269"/>
      <c r="B236" s="232" t="s">
        <v>245</v>
      </c>
      <c r="C236" s="270"/>
      <c r="D236" s="271"/>
      <c r="E236" s="253" t="s">
        <v>246</v>
      </c>
      <c r="F236" s="385">
        <v>44</v>
      </c>
      <c r="G236" s="413">
        <v>0</v>
      </c>
      <c r="L236" s="40"/>
    </row>
    <row r="237" spans="1:15" s="40" customFormat="1" ht="15.75" x14ac:dyDescent="0.2">
      <c r="A237" s="269"/>
      <c r="B237" s="272"/>
      <c r="C237" s="273"/>
      <c r="D237" s="271"/>
      <c r="E237" s="253"/>
      <c r="F237" s="386"/>
      <c r="G237" s="406"/>
      <c r="H237" s="368"/>
      <c r="L237" s="91"/>
    </row>
    <row r="238" spans="1:15" s="40" customFormat="1" ht="42.75" customHeight="1" x14ac:dyDescent="0.2">
      <c r="A238" s="176" t="s">
        <v>243</v>
      </c>
      <c r="B238" s="274" t="s">
        <v>247</v>
      </c>
      <c r="C238" s="268"/>
      <c r="D238" s="261"/>
      <c r="E238" s="261"/>
      <c r="F238" s="383"/>
      <c r="G238" s="404"/>
      <c r="H238" s="367"/>
      <c r="I238" s="101"/>
      <c r="J238" s="91"/>
      <c r="K238" s="91"/>
      <c r="M238" s="91"/>
      <c r="N238" s="91"/>
      <c r="O238" s="91"/>
    </row>
    <row r="239" spans="1:15" s="40" customFormat="1" ht="30" x14ac:dyDescent="0.2">
      <c r="A239" s="269"/>
      <c r="B239" s="233" t="s">
        <v>429</v>
      </c>
      <c r="C239" s="273"/>
      <c r="D239" s="271"/>
      <c r="E239" s="253" t="s">
        <v>43</v>
      </c>
      <c r="F239" s="385">
        <v>1</v>
      </c>
      <c r="G239" s="413">
        <v>0</v>
      </c>
      <c r="H239" s="368"/>
    </row>
    <row r="240" spans="1:15" s="40" customFormat="1" ht="30" x14ac:dyDescent="0.2">
      <c r="A240" s="269"/>
      <c r="B240" s="233" t="s">
        <v>248</v>
      </c>
      <c r="C240" s="273"/>
      <c r="D240" s="271"/>
      <c r="E240" s="253"/>
      <c r="F240" s="379"/>
      <c r="G240" s="400"/>
      <c r="H240" s="368"/>
    </row>
    <row r="241" spans="1:15" s="40" customFormat="1" ht="15.75" x14ac:dyDescent="0.2">
      <c r="A241" s="269"/>
      <c r="B241" s="233" t="s">
        <v>71</v>
      </c>
      <c r="C241" s="273"/>
      <c r="D241" s="271"/>
      <c r="E241" s="253" t="s">
        <v>46</v>
      </c>
      <c r="F241" s="385">
        <v>1</v>
      </c>
      <c r="G241" s="413">
        <v>0</v>
      </c>
      <c r="H241" s="368"/>
    </row>
    <row r="242" spans="1:15" s="40" customFormat="1" ht="15.75" x14ac:dyDescent="0.2">
      <c r="A242" s="269"/>
      <c r="B242" s="233" t="s">
        <v>410</v>
      </c>
      <c r="C242" s="273"/>
      <c r="D242" s="271"/>
      <c r="E242" s="253" t="s">
        <v>46</v>
      </c>
      <c r="F242" s="385">
        <v>2</v>
      </c>
      <c r="G242" s="413">
        <v>0</v>
      </c>
      <c r="H242" s="368"/>
    </row>
    <row r="243" spans="1:15" s="40" customFormat="1" ht="15.75" x14ac:dyDescent="0.2">
      <c r="A243" s="269"/>
      <c r="B243" s="233" t="s">
        <v>430</v>
      </c>
      <c r="C243" s="273"/>
      <c r="D243" s="271"/>
      <c r="E243" s="253" t="s">
        <v>46</v>
      </c>
      <c r="F243" s="385">
        <v>9</v>
      </c>
      <c r="G243" s="413">
        <v>0</v>
      </c>
      <c r="H243" s="368"/>
    </row>
    <row r="244" spans="1:15" s="40" customFormat="1" ht="30" x14ac:dyDescent="0.2">
      <c r="A244" s="269"/>
      <c r="B244" s="275" t="s">
        <v>480</v>
      </c>
      <c r="C244" s="276"/>
      <c r="D244" s="277"/>
      <c r="E244" s="278" t="s">
        <v>46</v>
      </c>
      <c r="F244" s="387">
        <v>1</v>
      </c>
      <c r="G244" s="415">
        <v>0</v>
      </c>
      <c r="H244" s="368"/>
    </row>
    <row r="245" spans="1:15" s="40" customFormat="1" ht="15.75" x14ac:dyDescent="0.2">
      <c r="A245" s="269"/>
      <c r="B245" s="279"/>
      <c r="C245" s="280"/>
      <c r="D245" s="281"/>
      <c r="E245" s="282"/>
      <c r="F245" s="388"/>
      <c r="G245" s="407"/>
      <c r="H245" s="368"/>
    </row>
    <row r="246" spans="1:15" s="40" customFormat="1" ht="42.75" customHeight="1" x14ac:dyDescent="0.2">
      <c r="A246" s="176" t="s">
        <v>571</v>
      </c>
      <c r="B246" s="274" t="s">
        <v>572</v>
      </c>
      <c r="C246" s="433"/>
      <c r="D246" s="261"/>
      <c r="E246" s="505"/>
      <c r="F246" s="505"/>
      <c r="G246" s="506"/>
      <c r="H246" s="367"/>
      <c r="I246" s="101"/>
      <c r="J246" s="91"/>
      <c r="K246" s="91"/>
      <c r="M246" s="91"/>
      <c r="N246" s="91"/>
      <c r="O246" s="91"/>
    </row>
    <row r="247" spans="1:15" s="40" customFormat="1" ht="42.75" customHeight="1" x14ac:dyDescent="0.2">
      <c r="A247" s="242"/>
      <c r="B247" s="507" t="s">
        <v>568</v>
      </c>
      <c r="C247" s="436"/>
      <c r="D247" s="253"/>
      <c r="E247" s="508" t="s">
        <v>46</v>
      </c>
      <c r="F247" s="508">
        <v>1</v>
      </c>
      <c r="G247" s="413">
        <v>0</v>
      </c>
      <c r="H247" s="367"/>
      <c r="I247" s="367"/>
      <c r="J247" s="367"/>
      <c r="K247" s="367"/>
      <c r="M247" s="367"/>
      <c r="N247" s="367"/>
      <c r="O247" s="367"/>
    </row>
    <row r="248" spans="1:15" s="40" customFormat="1" ht="21.75" customHeight="1" x14ac:dyDescent="0.2">
      <c r="A248" s="432"/>
      <c r="B248" s="256"/>
      <c r="C248" s="435"/>
      <c r="D248" s="434"/>
      <c r="E248" s="509"/>
      <c r="F248" s="510"/>
      <c r="G248" s="511"/>
      <c r="H248" s="367"/>
      <c r="I248" s="367"/>
      <c r="J248" s="367"/>
      <c r="K248" s="367"/>
      <c r="M248" s="367"/>
      <c r="N248" s="367"/>
      <c r="O248" s="367"/>
    </row>
    <row r="249" spans="1:15" s="40" customFormat="1" ht="15.75" x14ac:dyDescent="0.2">
      <c r="A249" s="283"/>
      <c r="B249" s="155" t="s">
        <v>509</v>
      </c>
      <c r="C249" s="284"/>
      <c r="D249" s="285"/>
      <c r="E249" s="286"/>
      <c r="F249" s="389"/>
      <c r="G249" s="408"/>
      <c r="H249" s="368"/>
    </row>
    <row r="250" spans="1:15" s="40" customFormat="1" ht="18.75" x14ac:dyDescent="0.2">
      <c r="A250" s="287" t="s">
        <v>40</v>
      </c>
      <c r="B250" s="215" t="s">
        <v>482</v>
      </c>
      <c r="C250" s="216"/>
      <c r="D250" s="288"/>
      <c r="E250" s="289"/>
      <c r="F250" s="390"/>
      <c r="G250" s="409"/>
      <c r="H250" s="368"/>
    </row>
    <row r="251" spans="1:15" s="40" customFormat="1" ht="195" x14ac:dyDescent="0.2">
      <c r="A251" s="245"/>
      <c r="B251" s="201" t="s">
        <v>516</v>
      </c>
      <c r="C251" s="226"/>
      <c r="D251" s="219"/>
      <c r="E251" s="193"/>
      <c r="F251" s="379"/>
      <c r="G251" s="400"/>
      <c r="H251" s="368"/>
    </row>
    <row r="252" spans="1:15" s="40" customFormat="1" x14ac:dyDescent="0.2">
      <c r="A252" s="245"/>
      <c r="B252" s="201" t="s">
        <v>494</v>
      </c>
      <c r="C252" s="226"/>
      <c r="D252" s="219"/>
      <c r="E252" s="193"/>
      <c r="F252" s="379"/>
      <c r="G252" s="400"/>
      <c r="H252" s="368"/>
    </row>
    <row r="253" spans="1:15" s="40" customFormat="1" x14ac:dyDescent="0.2">
      <c r="A253" s="245"/>
      <c r="B253" s="188" t="s">
        <v>511</v>
      </c>
      <c r="C253" s="226"/>
      <c r="D253" s="219"/>
      <c r="E253" s="193"/>
      <c r="F253" s="379"/>
      <c r="G253" s="400"/>
      <c r="H253" s="368"/>
    </row>
    <row r="254" spans="1:15" s="40" customFormat="1" x14ac:dyDescent="0.2">
      <c r="A254" s="245"/>
      <c r="B254" s="188" t="s">
        <v>512</v>
      </c>
      <c r="C254" s="226"/>
      <c r="D254" s="219"/>
      <c r="E254" s="193"/>
      <c r="F254" s="379"/>
      <c r="G254" s="400"/>
      <c r="H254" s="368"/>
    </row>
    <row r="255" spans="1:15" s="40" customFormat="1" x14ac:dyDescent="0.2">
      <c r="A255" s="245"/>
      <c r="B255" s="201" t="s">
        <v>495</v>
      </c>
      <c r="C255" s="226"/>
      <c r="D255" s="219"/>
      <c r="E255" s="193"/>
      <c r="F255" s="379"/>
      <c r="G255" s="400"/>
      <c r="H255" s="368"/>
    </row>
    <row r="256" spans="1:15" s="40" customFormat="1" x14ac:dyDescent="0.2">
      <c r="A256" s="245"/>
      <c r="B256" s="201" t="s">
        <v>483</v>
      </c>
      <c r="C256" s="226"/>
      <c r="D256" s="219"/>
      <c r="E256" s="193"/>
      <c r="F256" s="379"/>
      <c r="G256" s="400"/>
      <c r="H256" s="368"/>
    </row>
    <row r="257" spans="1:8" s="40" customFormat="1" x14ac:dyDescent="0.2">
      <c r="A257" s="245"/>
      <c r="B257" s="201" t="s">
        <v>484</v>
      </c>
      <c r="C257" s="226"/>
      <c r="D257" s="219"/>
      <c r="E257" s="193"/>
      <c r="F257" s="379"/>
      <c r="G257" s="400"/>
      <c r="H257" s="368"/>
    </row>
    <row r="258" spans="1:8" s="40" customFormat="1" x14ac:dyDescent="0.2">
      <c r="A258" s="245"/>
      <c r="B258" s="201" t="s">
        <v>485</v>
      </c>
      <c r="C258" s="226"/>
      <c r="D258" s="219"/>
      <c r="E258" s="193"/>
      <c r="F258" s="379"/>
      <c r="G258" s="400"/>
      <c r="H258" s="368"/>
    </row>
    <row r="259" spans="1:8" s="40" customFormat="1" x14ac:dyDescent="0.2">
      <c r="A259" s="245"/>
      <c r="B259" s="201" t="s">
        <v>486</v>
      </c>
      <c r="C259" s="226"/>
      <c r="D259" s="219"/>
      <c r="E259" s="193"/>
      <c r="F259" s="379"/>
      <c r="G259" s="400"/>
      <c r="H259" s="368"/>
    </row>
    <row r="260" spans="1:8" s="40" customFormat="1" x14ac:dyDescent="0.2">
      <c r="A260" s="245"/>
      <c r="B260" s="201" t="s">
        <v>487</v>
      </c>
      <c r="C260" s="226"/>
      <c r="D260" s="219"/>
      <c r="E260" s="193"/>
      <c r="F260" s="379"/>
      <c r="G260" s="400"/>
      <c r="H260" s="368"/>
    </row>
    <row r="261" spans="1:8" s="40" customFormat="1" ht="18" x14ac:dyDescent="0.2">
      <c r="A261" s="245"/>
      <c r="B261" s="201" t="s">
        <v>513</v>
      </c>
      <c r="C261" s="226"/>
      <c r="D261" s="219"/>
      <c r="E261" s="193"/>
      <c r="F261" s="379"/>
      <c r="G261" s="400"/>
      <c r="H261" s="368"/>
    </row>
    <row r="262" spans="1:8" s="40" customFormat="1" x14ac:dyDescent="0.2">
      <c r="A262" s="245"/>
      <c r="B262" s="201" t="s">
        <v>488</v>
      </c>
      <c r="C262" s="226"/>
      <c r="D262" s="219"/>
      <c r="E262" s="193"/>
      <c r="F262" s="379"/>
      <c r="G262" s="400"/>
      <c r="H262" s="368"/>
    </row>
    <row r="263" spans="1:8" s="40" customFormat="1" x14ac:dyDescent="0.2">
      <c r="A263" s="245"/>
      <c r="B263" s="201" t="s">
        <v>489</v>
      </c>
      <c r="C263" s="226"/>
      <c r="D263" s="219"/>
      <c r="E263" s="193"/>
      <c r="F263" s="379"/>
      <c r="G263" s="400"/>
      <c r="H263" s="368"/>
    </row>
    <row r="264" spans="1:8" s="40" customFormat="1" x14ac:dyDescent="0.2">
      <c r="A264" s="245"/>
      <c r="B264" s="201" t="s">
        <v>490</v>
      </c>
      <c r="C264" s="226"/>
      <c r="D264" s="219"/>
      <c r="E264" s="193"/>
      <c r="F264" s="379"/>
      <c r="G264" s="400"/>
      <c r="H264" s="368"/>
    </row>
    <row r="265" spans="1:8" s="40" customFormat="1" x14ac:dyDescent="0.2">
      <c r="A265" s="245"/>
      <c r="B265" s="201" t="s">
        <v>491</v>
      </c>
      <c r="C265" s="226"/>
      <c r="D265" s="219"/>
      <c r="E265" s="193"/>
      <c r="F265" s="379"/>
      <c r="G265" s="400"/>
      <c r="H265" s="368"/>
    </row>
    <row r="266" spans="1:8" s="40" customFormat="1" x14ac:dyDescent="0.2">
      <c r="A266" s="245"/>
      <c r="B266" s="201" t="s">
        <v>492</v>
      </c>
      <c r="C266" s="226"/>
      <c r="D266" s="219"/>
      <c r="E266" s="193"/>
      <c r="F266" s="379"/>
      <c r="G266" s="400"/>
      <c r="H266" s="368"/>
    </row>
    <row r="267" spans="1:8" s="40" customFormat="1" ht="81.75" customHeight="1" x14ac:dyDescent="0.2">
      <c r="A267" s="245"/>
      <c r="B267" s="201" t="s">
        <v>493</v>
      </c>
      <c r="C267" s="226"/>
      <c r="D267" s="412"/>
      <c r="E267" s="193" t="s">
        <v>43</v>
      </c>
      <c r="F267" s="372">
        <v>1</v>
      </c>
      <c r="G267" s="413">
        <v>0</v>
      </c>
      <c r="H267" s="368"/>
    </row>
    <row r="268" spans="1:8" s="40" customFormat="1" x14ac:dyDescent="0.2">
      <c r="A268" s="246"/>
      <c r="B268" s="248"/>
      <c r="C268" s="240"/>
      <c r="D268" s="241"/>
      <c r="E268" s="214"/>
      <c r="F268" s="378"/>
      <c r="G268" s="399"/>
      <c r="H268" s="368"/>
    </row>
    <row r="269" spans="1:8" s="40" customFormat="1" ht="18.75" x14ac:dyDescent="0.2">
      <c r="A269" s="287" t="s">
        <v>41</v>
      </c>
      <c r="B269" s="215" t="s">
        <v>507</v>
      </c>
      <c r="C269" s="216"/>
      <c r="D269" s="288"/>
      <c r="E269" s="289"/>
      <c r="F269" s="390"/>
      <c r="G269" s="409"/>
      <c r="H269" s="368"/>
    </row>
    <row r="270" spans="1:8" s="40" customFormat="1" ht="138" x14ac:dyDescent="0.2">
      <c r="A270" s="245"/>
      <c r="B270" s="201" t="s">
        <v>523</v>
      </c>
      <c r="C270" s="226"/>
      <c r="D270" s="219"/>
      <c r="E270" s="193"/>
      <c r="F270" s="379"/>
      <c r="G270" s="400"/>
      <c r="H270" s="368"/>
    </row>
    <row r="271" spans="1:8" s="40" customFormat="1" x14ac:dyDescent="0.2">
      <c r="A271" s="245"/>
      <c r="B271" s="201" t="s">
        <v>494</v>
      </c>
      <c r="C271" s="226"/>
      <c r="D271" s="219"/>
      <c r="E271" s="193"/>
      <c r="F271" s="379"/>
      <c r="G271" s="400"/>
      <c r="H271" s="368"/>
    </row>
    <row r="272" spans="1:8" s="40" customFormat="1" x14ac:dyDescent="0.2">
      <c r="A272" s="245"/>
      <c r="B272" s="188" t="s">
        <v>514</v>
      </c>
      <c r="C272" s="226"/>
      <c r="D272" s="219"/>
      <c r="E272" s="193"/>
      <c r="F272" s="379"/>
      <c r="G272" s="400"/>
      <c r="H272" s="368"/>
    </row>
    <row r="273" spans="1:8" s="40" customFormat="1" ht="72" customHeight="1" x14ac:dyDescent="0.2">
      <c r="A273" s="245"/>
      <c r="B273" s="201" t="s">
        <v>508</v>
      </c>
      <c r="C273" s="226"/>
      <c r="D273" s="412"/>
      <c r="E273" s="193" t="s">
        <v>43</v>
      </c>
      <c r="F273" s="372">
        <v>2</v>
      </c>
      <c r="G273" s="413">
        <v>0</v>
      </c>
      <c r="H273" s="368"/>
    </row>
    <row r="274" spans="1:8" s="40" customFormat="1" x14ac:dyDescent="0.2">
      <c r="A274" s="246"/>
      <c r="B274" s="248"/>
      <c r="C274" s="240"/>
      <c r="D274" s="241"/>
      <c r="E274" s="214"/>
      <c r="F274" s="378"/>
      <c r="G274" s="399"/>
      <c r="H274" s="368"/>
    </row>
    <row r="275" spans="1:8" s="40" customFormat="1" ht="18.75" x14ac:dyDescent="0.2">
      <c r="A275" s="176" t="s">
        <v>42</v>
      </c>
      <c r="B275" s="247" t="s">
        <v>189</v>
      </c>
      <c r="C275" s="204"/>
      <c r="D275" s="205"/>
      <c r="E275" s="206"/>
      <c r="F275" s="376"/>
      <c r="G275" s="398"/>
      <c r="H275" s="368"/>
    </row>
    <row r="276" spans="1:8" s="40" customFormat="1" ht="30" x14ac:dyDescent="0.2">
      <c r="A276" s="245"/>
      <c r="B276" s="290" t="s">
        <v>190</v>
      </c>
      <c r="C276" s="291"/>
      <c r="D276" s="209"/>
      <c r="E276" s="193"/>
      <c r="F276" s="379"/>
      <c r="G276" s="400"/>
      <c r="H276" s="368"/>
    </row>
    <row r="277" spans="1:8" s="40" customFormat="1" x14ac:dyDescent="0.2">
      <c r="A277" s="249"/>
      <c r="B277" s="272" t="s">
        <v>501</v>
      </c>
      <c r="C277" s="292"/>
      <c r="D277" s="252"/>
      <c r="E277" s="253" t="s">
        <v>192</v>
      </c>
      <c r="F277" s="382">
        <v>7</v>
      </c>
      <c r="G277" s="414">
        <v>0</v>
      </c>
      <c r="H277" s="368"/>
    </row>
    <row r="278" spans="1:8" s="40" customFormat="1" x14ac:dyDescent="0.2">
      <c r="A278" s="249"/>
      <c r="B278" s="272" t="s">
        <v>505</v>
      </c>
      <c r="C278" s="292"/>
      <c r="D278" s="252"/>
      <c r="E278" s="253" t="s">
        <v>192</v>
      </c>
      <c r="F278" s="382">
        <v>4</v>
      </c>
      <c r="G278" s="414">
        <v>0</v>
      </c>
      <c r="H278" s="368"/>
    </row>
    <row r="279" spans="1:8" s="40" customFormat="1" x14ac:dyDescent="0.2">
      <c r="A279" s="249"/>
      <c r="B279" s="272" t="s">
        <v>502</v>
      </c>
      <c r="C279" s="292"/>
      <c r="D279" s="252"/>
      <c r="E279" s="253" t="s">
        <v>46</v>
      </c>
      <c r="F279" s="382">
        <v>8</v>
      </c>
      <c r="G279" s="414">
        <v>0</v>
      </c>
      <c r="H279" s="368"/>
    </row>
    <row r="280" spans="1:8" s="40" customFormat="1" x14ac:dyDescent="0.2">
      <c r="A280" s="245"/>
      <c r="B280" s="290" t="s">
        <v>503</v>
      </c>
      <c r="C280" s="291"/>
      <c r="D280" s="209"/>
      <c r="E280" s="193" t="s">
        <v>46</v>
      </c>
      <c r="F280" s="372">
        <v>2</v>
      </c>
      <c r="G280" s="413">
        <v>0</v>
      </c>
      <c r="H280" s="368"/>
    </row>
    <row r="281" spans="1:8" s="40" customFormat="1" x14ac:dyDescent="0.2">
      <c r="A281" s="245"/>
      <c r="B281" s="254" t="s">
        <v>504</v>
      </c>
      <c r="C281" s="292"/>
      <c r="D281" s="252"/>
      <c r="E281" s="253" t="s">
        <v>46</v>
      </c>
      <c r="F281" s="382">
        <v>2</v>
      </c>
      <c r="G281" s="414">
        <v>0</v>
      </c>
      <c r="H281" s="368"/>
    </row>
    <row r="282" spans="1:8" s="40" customFormat="1" x14ac:dyDescent="0.2">
      <c r="A282" s="245"/>
      <c r="B282" s="254" t="s">
        <v>506</v>
      </c>
      <c r="C282" s="292"/>
      <c r="D282" s="252"/>
      <c r="E282" s="253" t="s">
        <v>43</v>
      </c>
      <c r="F282" s="382">
        <v>1</v>
      </c>
      <c r="G282" s="414">
        <v>0</v>
      </c>
      <c r="H282" s="368"/>
    </row>
    <row r="283" spans="1:8" s="40" customFormat="1" x14ac:dyDescent="0.2">
      <c r="A283" s="246"/>
      <c r="B283" s="248"/>
      <c r="C283" s="240"/>
      <c r="D283" s="241"/>
      <c r="E283" s="214"/>
      <c r="F283" s="378"/>
      <c r="G283" s="399"/>
      <c r="H283" s="368"/>
    </row>
    <row r="284" spans="1:8" s="40" customFormat="1" ht="18.75" x14ac:dyDescent="0.2">
      <c r="A284" s="287" t="s">
        <v>44</v>
      </c>
      <c r="B284" s="215" t="s">
        <v>498</v>
      </c>
      <c r="C284" s="216"/>
      <c r="D284" s="288"/>
      <c r="E284" s="289"/>
      <c r="F284" s="390"/>
      <c r="G284" s="409"/>
      <c r="H284" s="368"/>
    </row>
    <row r="285" spans="1:8" s="40" customFormat="1" ht="45" x14ac:dyDescent="0.2">
      <c r="A285" s="245"/>
      <c r="B285" s="201" t="s">
        <v>497</v>
      </c>
      <c r="C285" s="226"/>
      <c r="D285" s="219"/>
      <c r="E285" s="193"/>
      <c r="F285" s="379"/>
      <c r="G285" s="400"/>
      <c r="H285" s="368"/>
    </row>
    <row r="286" spans="1:8" s="40" customFormat="1" x14ac:dyDescent="0.2">
      <c r="A286" s="245"/>
      <c r="B286" s="201" t="s">
        <v>499</v>
      </c>
      <c r="C286" s="226"/>
      <c r="D286" s="219"/>
      <c r="E286" s="193" t="s">
        <v>46</v>
      </c>
      <c r="F286" s="372">
        <v>2</v>
      </c>
      <c r="G286" s="413">
        <v>0</v>
      </c>
      <c r="H286" s="368"/>
    </row>
    <row r="287" spans="1:8" s="40" customFormat="1" x14ac:dyDescent="0.2">
      <c r="A287" s="246"/>
      <c r="B287" s="248"/>
      <c r="C287" s="240"/>
      <c r="D287" s="241"/>
      <c r="E287" s="214"/>
      <c r="F287" s="378"/>
      <c r="G287" s="399"/>
      <c r="H287" s="368"/>
    </row>
    <row r="288" spans="1:8" s="40" customFormat="1" ht="18.75" x14ac:dyDescent="0.2">
      <c r="A288" s="176" t="s">
        <v>45</v>
      </c>
      <c r="B288" s="215" t="s">
        <v>173</v>
      </c>
      <c r="C288" s="204"/>
      <c r="D288" s="205"/>
      <c r="E288" s="206"/>
      <c r="F288" s="376"/>
      <c r="G288" s="398"/>
      <c r="H288" s="368"/>
    </row>
    <row r="289" spans="1:12" s="40" customFormat="1" ht="30" x14ac:dyDescent="0.2">
      <c r="A289" s="242"/>
      <c r="B289" s="290" t="s">
        <v>496</v>
      </c>
      <c r="C289" s="291"/>
      <c r="D289" s="243"/>
      <c r="E289" s="244"/>
      <c r="F289" s="381"/>
      <c r="G289" s="403"/>
      <c r="H289" s="368"/>
    </row>
    <row r="290" spans="1:12" s="40" customFormat="1" x14ac:dyDescent="0.2">
      <c r="A290" s="245"/>
      <c r="B290" s="290" t="s">
        <v>499</v>
      </c>
      <c r="C290" s="291"/>
      <c r="D290" s="219"/>
      <c r="E290" s="193" t="s">
        <v>46</v>
      </c>
      <c r="F290" s="372">
        <v>1</v>
      </c>
      <c r="G290" s="413">
        <v>0</v>
      </c>
      <c r="H290" s="368"/>
    </row>
    <row r="291" spans="1:12" s="40" customFormat="1" x14ac:dyDescent="0.2">
      <c r="A291" s="246"/>
      <c r="B291" s="248"/>
      <c r="C291" s="240"/>
      <c r="D291" s="241"/>
      <c r="E291" s="214"/>
      <c r="F291" s="378"/>
      <c r="G291" s="399"/>
      <c r="H291" s="368"/>
    </row>
    <row r="292" spans="1:12" s="40" customFormat="1" ht="18.75" x14ac:dyDescent="0.2">
      <c r="A292" s="176" t="s">
        <v>49</v>
      </c>
      <c r="B292" s="215" t="s">
        <v>500</v>
      </c>
      <c r="C292" s="204"/>
      <c r="D292" s="205"/>
      <c r="E292" s="206"/>
      <c r="F292" s="376"/>
      <c r="G292" s="398"/>
      <c r="H292" s="368"/>
    </row>
    <row r="293" spans="1:12" s="40" customFormat="1" ht="30" x14ac:dyDescent="0.2">
      <c r="A293" s="242"/>
      <c r="B293" s="290" t="s">
        <v>496</v>
      </c>
      <c r="C293" s="291"/>
      <c r="D293" s="243"/>
      <c r="E293" s="244"/>
      <c r="F293" s="381"/>
      <c r="G293" s="403"/>
      <c r="H293" s="368"/>
    </row>
    <row r="294" spans="1:12" s="40" customFormat="1" x14ac:dyDescent="0.2">
      <c r="A294" s="245"/>
      <c r="B294" s="290" t="s">
        <v>499</v>
      </c>
      <c r="C294" s="291"/>
      <c r="D294" s="219"/>
      <c r="E294" s="193" t="s">
        <v>46</v>
      </c>
      <c r="F294" s="372">
        <v>2</v>
      </c>
      <c r="G294" s="413">
        <v>0</v>
      </c>
      <c r="H294" s="368"/>
    </row>
    <row r="295" spans="1:12" s="40" customFormat="1" x14ac:dyDescent="0.2">
      <c r="A295" s="246"/>
      <c r="B295" s="248"/>
      <c r="C295" s="240"/>
      <c r="D295" s="241"/>
      <c r="E295" s="214"/>
      <c r="F295" s="378"/>
      <c r="G295" s="513"/>
      <c r="H295" s="368"/>
    </row>
    <row r="296" spans="1:12" s="40" customFormat="1" ht="18.75" x14ac:dyDescent="0.2">
      <c r="A296" s="176" t="s">
        <v>148</v>
      </c>
      <c r="B296" s="215" t="s">
        <v>233</v>
      </c>
      <c r="C296" s="255"/>
      <c r="D296" s="217"/>
      <c r="E296" s="206"/>
      <c r="F296" s="376"/>
      <c r="G296" s="398"/>
      <c r="H296" s="368"/>
    </row>
    <row r="297" spans="1:12" s="40" customFormat="1" ht="65.25" customHeight="1" x14ac:dyDescent="0.2">
      <c r="A297" s="245"/>
      <c r="B297" s="201" t="s">
        <v>478</v>
      </c>
      <c r="C297" s="226"/>
      <c r="D297" s="412"/>
      <c r="E297" s="193"/>
      <c r="F297" s="379"/>
      <c r="G297" s="400"/>
      <c r="H297" s="368"/>
      <c r="L297" s="20"/>
    </row>
    <row r="298" spans="1:12" s="40" customFormat="1" x14ac:dyDescent="0.2">
      <c r="A298" s="245"/>
      <c r="B298" s="201" t="s">
        <v>234</v>
      </c>
      <c r="C298" s="226"/>
      <c r="D298" s="219"/>
      <c r="E298" s="193" t="s">
        <v>46</v>
      </c>
      <c r="F298" s="372">
        <v>1</v>
      </c>
      <c r="G298" s="413">
        <v>0</v>
      </c>
      <c r="H298" s="368"/>
      <c r="L298" s="293"/>
    </row>
    <row r="299" spans="1:12" s="40" customFormat="1" x14ac:dyDescent="0.2">
      <c r="A299" s="246"/>
      <c r="B299" s="248"/>
      <c r="C299" s="240"/>
      <c r="D299" s="241"/>
      <c r="E299" s="214"/>
      <c r="F299" s="378"/>
      <c r="G299" s="399"/>
      <c r="H299" s="368"/>
    </row>
    <row r="300" spans="1:12" s="40" customFormat="1" ht="18.75" x14ac:dyDescent="0.2">
      <c r="A300" s="176" t="s">
        <v>149</v>
      </c>
      <c r="B300" s="215" t="s">
        <v>510</v>
      </c>
      <c r="C300" s="204"/>
      <c r="D300" s="205"/>
      <c r="E300" s="206"/>
      <c r="F300" s="376"/>
      <c r="G300" s="398"/>
      <c r="H300" s="368"/>
    </row>
    <row r="301" spans="1:12" s="40" customFormat="1" ht="75" x14ac:dyDescent="0.2">
      <c r="A301" s="242"/>
      <c r="B301" s="201" t="s">
        <v>515</v>
      </c>
      <c r="C301" s="291"/>
      <c r="D301" s="243"/>
      <c r="E301" s="244"/>
      <c r="F301" s="381"/>
      <c r="G301" s="403"/>
      <c r="H301" s="368"/>
    </row>
    <row r="302" spans="1:12" s="40" customFormat="1" x14ac:dyDescent="0.2">
      <c r="A302" s="245"/>
      <c r="B302" s="290"/>
      <c r="C302" s="291"/>
      <c r="D302" s="219"/>
      <c r="E302" s="193" t="s">
        <v>43</v>
      </c>
      <c r="F302" s="372">
        <v>1</v>
      </c>
      <c r="G302" s="413">
        <v>0</v>
      </c>
      <c r="H302" s="368"/>
    </row>
    <row r="303" spans="1:12" s="40" customFormat="1" x14ac:dyDescent="0.2">
      <c r="A303" s="246"/>
      <c r="B303" s="248"/>
      <c r="C303" s="240"/>
      <c r="D303" s="241"/>
      <c r="E303" s="214"/>
      <c r="F303" s="378"/>
      <c r="G303" s="399"/>
      <c r="H303" s="368"/>
    </row>
    <row r="304" spans="1:12" s="40" customFormat="1" x14ac:dyDescent="0.2">
      <c r="A304" s="262"/>
      <c r="B304" s="248" t="s">
        <v>249</v>
      </c>
      <c r="C304" s="264"/>
      <c r="D304" s="265"/>
      <c r="E304" s="266"/>
      <c r="F304" s="384"/>
      <c r="G304" s="405"/>
      <c r="H304" s="368"/>
    </row>
    <row r="305" spans="1:12" s="40" customFormat="1" ht="18.75" x14ac:dyDescent="0.2">
      <c r="A305" s="176" t="s">
        <v>40</v>
      </c>
      <c r="B305" s="215" t="s">
        <v>250</v>
      </c>
      <c r="C305" s="259"/>
      <c r="D305" s="260"/>
      <c r="E305" s="261"/>
      <c r="F305" s="383"/>
      <c r="G305" s="404"/>
      <c r="H305" s="368"/>
    </row>
    <row r="306" spans="1:12" s="40" customFormat="1" ht="124.5" customHeight="1" x14ac:dyDescent="0.2">
      <c r="A306" s="245"/>
      <c r="B306" s="201" t="s">
        <v>569</v>
      </c>
      <c r="C306" s="251"/>
      <c r="D306" s="252"/>
      <c r="E306" s="253" t="s">
        <v>43</v>
      </c>
      <c r="F306" s="382">
        <v>1</v>
      </c>
      <c r="G306" s="414">
        <v>0</v>
      </c>
      <c r="H306" s="368"/>
    </row>
    <row r="307" spans="1:12" s="40" customFormat="1" x14ac:dyDescent="0.2">
      <c r="A307" s="262"/>
      <c r="B307" s="263"/>
      <c r="C307" s="264"/>
      <c r="D307" s="265"/>
      <c r="E307" s="266"/>
      <c r="F307" s="384"/>
      <c r="G307" s="405"/>
      <c r="H307" s="368"/>
    </row>
    <row r="308" spans="1:12" s="40" customFormat="1" ht="18.75" x14ac:dyDescent="0.2">
      <c r="A308" s="176" t="s">
        <v>41</v>
      </c>
      <c r="B308" s="215" t="s">
        <v>251</v>
      </c>
      <c r="C308" s="259"/>
      <c r="D308" s="260"/>
      <c r="E308" s="261"/>
      <c r="F308" s="383"/>
      <c r="G308" s="404"/>
      <c r="H308" s="368"/>
    </row>
    <row r="309" spans="1:12" s="40" customFormat="1" ht="46.5" customHeight="1" x14ac:dyDescent="0.2">
      <c r="A309" s="245"/>
      <c r="B309" s="201" t="s">
        <v>479</v>
      </c>
      <c r="C309" s="251"/>
      <c r="D309" s="252"/>
      <c r="E309" s="253" t="s">
        <v>43</v>
      </c>
      <c r="F309" s="382">
        <v>2</v>
      </c>
      <c r="G309" s="414">
        <v>0</v>
      </c>
      <c r="H309" s="368"/>
    </row>
    <row r="310" spans="1:12" s="40" customFormat="1" x14ac:dyDescent="0.2">
      <c r="A310" s="262"/>
      <c r="B310" s="263"/>
      <c r="C310" s="264"/>
      <c r="D310" s="265"/>
      <c r="E310" s="266"/>
      <c r="F310" s="384"/>
      <c r="G310" s="405"/>
      <c r="H310" s="368"/>
    </row>
    <row r="311" spans="1:12" s="40" customFormat="1" ht="18.75" x14ac:dyDescent="0.2">
      <c r="A311" s="176" t="s">
        <v>42</v>
      </c>
      <c r="B311" s="215" t="s">
        <v>252</v>
      </c>
      <c r="C311" s="259"/>
      <c r="D311" s="260"/>
      <c r="E311" s="261"/>
      <c r="F311" s="383"/>
      <c r="G311" s="404"/>
      <c r="H311" s="368"/>
    </row>
    <row r="312" spans="1:12" s="40" customFormat="1" ht="136.5" customHeight="1" x14ac:dyDescent="0.2">
      <c r="A312" s="245"/>
      <c r="B312" s="201" t="s">
        <v>253</v>
      </c>
      <c r="C312" s="251"/>
      <c r="D312" s="252"/>
      <c r="E312" s="253" t="s">
        <v>43</v>
      </c>
      <c r="F312" s="382">
        <v>1</v>
      </c>
      <c r="G312" s="414">
        <v>0</v>
      </c>
      <c r="H312" s="368"/>
    </row>
    <row r="313" spans="1:12" s="40" customFormat="1" x14ac:dyDescent="0.2">
      <c r="A313" s="262"/>
      <c r="B313" s="263"/>
      <c r="C313" s="264"/>
      <c r="D313" s="265"/>
      <c r="E313" s="294"/>
      <c r="F313" s="384"/>
      <c r="G313" s="410"/>
      <c r="H313" s="368"/>
    </row>
    <row r="314" spans="1:12" s="40" customFormat="1" ht="15.75" x14ac:dyDescent="0.25">
      <c r="A314" s="295"/>
      <c r="B314" s="132"/>
      <c r="C314" s="296"/>
      <c r="D314" s="296"/>
      <c r="E314" s="297"/>
      <c r="F314" s="297"/>
      <c r="G314" s="255"/>
      <c r="H314" s="368"/>
      <c r="L314" s="42"/>
    </row>
    <row r="315" spans="1:12" x14ac:dyDescent="0.2">
      <c r="A315" s="43"/>
      <c r="B315" s="44"/>
      <c r="C315" s="44"/>
      <c r="D315" s="45"/>
      <c r="E315" s="46"/>
      <c r="F315" s="47"/>
      <c r="G315" s="47"/>
      <c r="L315" s="49"/>
    </row>
    <row r="316" spans="1:12" s="49" customFormat="1" ht="12.75" x14ac:dyDescent="0.2">
      <c r="A316" s="59"/>
      <c r="B316" s="48" t="s">
        <v>60</v>
      </c>
      <c r="C316" s="60"/>
      <c r="D316" s="60"/>
      <c r="E316" s="61"/>
      <c r="F316" s="62"/>
      <c r="G316" s="60"/>
      <c r="H316" s="371"/>
    </row>
    <row r="317" spans="1:12" s="49" customFormat="1" ht="69" customHeight="1" x14ac:dyDescent="0.2">
      <c r="A317" s="63" t="s">
        <v>61</v>
      </c>
      <c r="B317" s="531" t="s">
        <v>520</v>
      </c>
      <c r="C317" s="531"/>
      <c r="D317" s="531"/>
      <c r="E317" s="531"/>
      <c r="F317" s="531"/>
      <c r="G317" s="60"/>
      <c r="H317" s="371"/>
    </row>
    <row r="318" spans="1:12" s="49" customFormat="1" ht="47.25" customHeight="1" x14ac:dyDescent="0.2">
      <c r="A318" s="537" t="s">
        <v>63</v>
      </c>
      <c r="B318" s="531" t="s">
        <v>459</v>
      </c>
      <c r="C318" s="531"/>
      <c r="D318" s="531"/>
      <c r="E318" s="531"/>
      <c r="F318" s="531"/>
      <c r="G318" s="60"/>
      <c r="H318" s="371"/>
    </row>
    <row r="319" spans="1:12" s="49" customFormat="1" ht="59.25" customHeight="1" x14ac:dyDescent="0.2">
      <c r="A319" s="537"/>
      <c r="B319" s="538" t="s">
        <v>460</v>
      </c>
      <c r="C319" s="538"/>
      <c r="D319" s="538"/>
      <c r="E319" s="538"/>
      <c r="F319" s="538"/>
      <c r="G319" s="60"/>
      <c r="H319" s="371"/>
    </row>
    <row r="320" spans="1:12" s="49" customFormat="1" ht="63" customHeight="1" x14ac:dyDescent="0.2">
      <c r="A320" s="537"/>
      <c r="B320" s="539" t="s">
        <v>461</v>
      </c>
      <c r="C320" s="539"/>
      <c r="D320" s="539"/>
      <c r="E320" s="539"/>
      <c r="F320" s="539"/>
      <c r="G320" s="60"/>
      <c r="H320" s="371"/>
    </row>
    <row r="321" spans="1:12" s="49" customFormat="1" ht="78.75" customHeight="1" x14ac:dyDescent="0.2">
      <c r="A321" s="64" t="s">
        <v>64</v>
      </c>
      <c r="B321" s="540" t="s">
        <v>462</v>
      </c>
      <c r="C321" s="540"/>
      <c r="D321" s="540"/>
      <c r="E321" s="540"/>
      <c r="F321" s="540"/>
      <c r="G321" s="60"/>
      <c r="H321" s="371"/>
    </row>
    <row r="322" spans="1:12" s="49" customFormat="1" ht="30.75" customHeight="1" x14ac:dyDescent="0.2">
      <c r="A322" s="63" t="s">
        <v>254</v>
      </c>
      <c r="B322" s="543" t="s">
        <v>540</v>
      </c>
      <c r="C322" s="543"/>
      <c r="D322" s="543"/>
      <c r="E322" s="543"/>
      <c r="F322" s="543"/>
      <c r="G322" s="60"/>
      <c r="H322" s="371"/>
    </row>
    <row r="323" spans="1:12" s="49" customFormat="1" ht="50.25" customHeight="1" x14ac:dyDescent="0.2">
      <c r="A323" s="63" t="s">
        <v>255</v>
      </c>
      <c r="B323" s="531" t="s">
        <v>256</v>
      </c>
      <c r="C323" s="531"/>
      <c r="D323" s="531"/>
      <c r="E323" s="531"/>
      <c r="F323" s="531"/>
      <c r="G323" s="60"/>
      <c r="H323" s="371"/>
    </row>
    <row r="324" spans="1:12" s="49" customFormat="1" ht="21" customHeight="1" x14ac:dyDescent="0.2">
      <c r="A324" s="341" t="s">
        <v>257</v>
      </c>
      <c r="B324" s="532" t="s">
        <v>555</v>
      </c>
      <c r="C324" s="533"/>
      <c r="D324" s="533"/>
      <c r="E324" s="533"/>
      <c r="F324" s="534"/>
      <c r="G324" s="60"/>
      <c r="H324" s="371"/>
    </row>
    <row r="325" spans="1:12" s="49" customFormat="1" ht="12.75" x14ac:dyDescent="0.2">
      <c r="A325" s="351" t="s">
        <v>258</v>
      </c>
      <c r="B325" s="352" t="s">
        <v>259</v>
      </c>
      <c r="C325" s="353"/>
      <c r="D325" s="353"/>
      <c r="E325" s="354"/>
      <c r="F325" s="355"/>
      <c r="G325" s="60"/>
      <c r="H325" s="371"/>
    </row>
    <row r="326" spans="1:12" s="49" customFormat="1" ht="12.75" x14ac:dyDescent="0.2">
      <c r="A326" s="59"/>
      <c r="B326" s="60"/>
      <c r="C326" s="60"/>
      <c r="D326" s="60"/>
      <c r="E326" s="61"/>
      <c r="F326" s="62"/>
      <c r="G326" s="60"/>
      <c r="H326" s="371"/>
    </row>
    <row r="327" spans="1:12" s="49" customFormat="1" ht="12.75" customHeight="1" x14ac:dyDescent="0.2">
      <c r="A327" s="535" t="s">
        <v>65</v>
      </c>
      <c r="B327" s="535"/>
      <c r="C327" s="535"/>
      <c r="D327" s="535"/>
      <c r="E327" s="535"/>
      <c r="F327" s="535"/>
      <c r="G327" s="535"/>
      <c r="H327" s="371"/>
    </row>
    <row r="328" spans="1:12" s="49" customFormat="1" ht="12.75" x14ac:dyDescent="0.2">
      <c r="A328" s="59"/>
      <c r="B328" s="60"/>
      <c r="C328" s="60"/>
      <c r="D328" s="60"/>
      <c r="E328" s="61"/>
      <c r="F328" s="62"/>
      <c r="G328" s="60"/>
      <c r="H328" s="371"/>
    </row>
    <row r="329" spans="1:12" s="49" customFormat="1" ht="12.75" customHeight="1" x14ac:dyDescent="0.2">
      <c r="A329" s="536" t="s">
        <v>541</v>
      </c>
      <c r="B329" s="536"/>
      <c r="C329" s="536"/>
      <c r="D329" s="536"/>
      <c r="E329" s="536"/>
      <c r="F329" s="536"/>
      <c r="G329" s="536"/>
      <c r="H329" s="371"/>
    </row>
    <row r="330" spans="1:12" s="49" customFormat="1" ht="12.75" x14ac:dyDescent="0.2">
      <c r="A330" s="59"/>
      <c r="B330" s="60"/>
      <c r="C330" s="60"/>
      <c r="D330" s="60"/>
      <c r="E330" s="61"/>
      <c r="F330" s="62"/>
      <c r="G330" s="60"/>
      <c r="H330" s="371"/>
    </row>
    <row r="331" spans="1:12" s="49" customFormat="1" ht="12.75" x14ac:dyDescent="0.2">
      <c r="A331" s="59"/>
      <c r="B331" s="60"/>
      <c r="C331" s="60"/>
      <c r="D331" s="60"/>
      <c r="E331" s="61"/>
      <c r="F331" s="62"/>
      <c r="G331" s="60"/>
      <c r="H331" s="371"/>
    </row>
    <row r="332" spans="1:12" s="49" customFormat="1" ht="12.75" x14ac:dyDescent="0.2">
      <c r="A332" s="59"/>
      <c r="B332" s="65" t="s">
        <v>66</v>
      </c>
      <c r="C332" s="60"/>
      <c r="D332" s="60"/>
      <c r="E332" s="61"/>
      <c r="F332" s="62"/>
      <c r="G332" s="60"/>
      <c r="H332" s="371"/>
    </row>
    <row r="333" spans="1:12" s="49" customFormat="1" ht="12.75" x14ac:dyDescent="0.2">
      <c r="A333" s="59"/>
      <c r="B333" s="60"/>
      <c r="C333" s="60"/>
      <c r="D333" s="60"/>
      <c r="E333" s="61"/>
      <c r="F333" s="62"/>
      <c r="G333" s="60"/>
      <c r="H333" s="371"/>
    </row>
    <row r="334" spans="1:12" s="49" customFormat="1" x14ac:dyDescent="0.2">
      <c r="A334" s="59"/>
      <c r="B334" s="60"/>
      <c r="C334" s="66" t="s">
        <v>20</v>
      </c>
      <c r="D334" s="67"/>
      <c r="E334" s="68"/>
      <c r="F334" s="62"/>
      <c r="G334" s="60"/>
      <c r="H334" s="371"/>
      <c r="L334" s="42"/>
    </row>
  </sheetData>
  <sheetProtection algorithmName="SHA-512" hashValue="kIZpoXets6O4HBXCWk6kUaDUkWgE1RRu+VsGyOLyMc+BZkFlK9HoJJ2Gi+PuRkH/lF5dTEVwaWqola9UFlUiwA==" saltValue="AjZ4l7qq2fNpEh9k/9+J1A==" spinCount="100000" sheet="1" objects="1" scenarios="1"/>
  <mergeCells count="15">
    <mergeCell ref="B7:C7"/>
    <mergeCell ref="B9:C9"/>
    <mergeCell ref="B11:C11"/>
    <mergeCell ref="B18:C18"/>
    <mergeCell ref="B322:F322"/>
    <mergeCell ref="B323:F323"/>
    <mergeCell ref="B324:F324"/>
    <mergeCell ref="A327:G327"/>
    <mergeCell ref="A329:G329"/>
    <mergeCell ref="B317:F317"/>
    <mergeCell ref="A318:A320"/>
    <mergeCell ref="B318:F318"/>
    <mergeCell ref="B319:F319"/>
    <mergeCell ref="B320:F320"/>
    <mergeCell ref="B321:F321"/>
  </mergeCells>
  <phoneticPr fontId="36" type="noConversion"/>
  <pageMargins left="0.15748031496062992" right="0.70866141732283472" top="1.5354330708661419" bottom="0.74803149606299213" header="0.31496062992125984" footer="0.31496062992125984"/>
  <pageSetup paperSize="9" scale="70" firstPageNumber="0" orientation="portrait" horizontalDpi="300" verticalDpi="300" r:id="rId1"/>
  <headerFooter alignWithMargins="0">
    <oddHeader>&amp;C&amp;"Times New Roman,Navadno"&amp;12SEZNAM MATERIALA Rekonstrukcija hladilne strojnice</oddHeader>
    <oddFooter>&amp;C&amp;"Times New Roman,Navadno"&amp;12Stran &amp;P od &amp;N</oddFooter>
  </headerFooter>
  <rowBreaks count="10" manualBreakCount="10">
    <brk id="30" max="6" man="1"/>
    <brk id="57" max="6" man="1"/>
    <brk id="93" max="6" man="1"/>
    <brk id="114" max="6" man="1"/>
    <brk id="148" max="6" man="1"/>
    <brk id="196" max="6" man="1"/>
    <brk id="233" max="6" man="1"/>
    <brk id="268" max="6" man="1"/>
    <brk id="303" max="6" man="1"/>
    <brk id="325"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8"/>
  <sheetViews>
    <sheetView view="pageBreakPreview" zoomScaleNormal="120" zoomScaleSheetLayoutView="100" workbookViewId="0">
      <selection activeCell="C56" sqref="C56"/>
    </sheetView>
  </sheetViews>
  <sheetFormatPr defaultColWidth="9.7109375" defaultRowHeight="15" x14ac:dyDescent="0.2"/>
  <cols>
    <col min="1" max="1" width="6" style="50" customWidth="1"/>
    <col min="2" max="2" width="55.42578125" style="51" customWidth="1"/>
    <col min="3" max="3" width="20.5703125" style="52" customWidth="1"/>
    <col min="4" max="4" width="8" style="52" customWidth="1"/>
    <col min="5" max="5" width="11.140625" style="54" customWidth="1"/>
    <col min="6" max="6" width="15.85546875" style="54" customWidth="1"/>
    <col min="7" max="16384" width="9.7109375" style="42"/>
  </cols>
  <sheetData>
    <row r="1" spans="1:6" s="35" customFormat="1" ht="18" x14ac:dyDescent="0.25">
      <c r="A1" s="31"/>
      <c r="B1" s="10"/>
      <c r="C1" s="32"/>
      <c r="D1" s="32"/>
      <c r="E1" s="33"/>
      <c r="F1" s="10" t="s">
        <v>545</v>
      </c>
    </row>
    <row r="2" spans="1:6" s="35" customFormat="1" ht="18" x14ac:dyDescent="0.25">
      <c r="A2" s="31"/>
      <c r="B2" s="10"/>
      <c r="C2" s="32"/>
      <c r="D2" s="32"/>
      <c r="E2" s="33"/>
      <c r="F2" s="34"/>
    </row>
    <row r="3" spans="1:6" s="35" customFormat="1" ht="18" x14ac:dyDescent="0.25">
      <c r="A3" s="31"/>
      <c r="B3" s="10"/>
      <c r="C3" s="32"/>
      <c r="D3" s="32"/>
      <c r="E3" s="33"/>
      <c r="F3" s="34"/>
    </row>
    <row r="4" spans="1:6" s="35" customFormat="1" ht="18" x14ac:dyDescent="0.25">
      <c r="A4" s="31"/>
      <c r="B4" s="10"/>
      <c r="C4" s="32"/>
      <c r="D4" s="32"/>
      <c r="E4" s="33"/>
      <c r="F4" s="34"/>
    </row>
    <row r="5" spans="1:6" s="35" customFormat="1" ht="18" x14ac:dyDescent="0.25">
      <c r="A5" s="31"/>
      <c r="B5" s="10"/>
      <c r="C5" s="32"/>
      <c r="D5" s="32"/>
      <c r="E5" s="33"/>
      <c r="F5" s="34"/>
    </row>
    <row r="6" spans="1:6" s="35" customFormat="1" ht="18" x14ac:dyDescent="0.25">
      <c r="A6" s="31"/>
      <c r="B6" s="10" t="s">
        <v>0</v>
      </c>
      <c r="C6" s="32"/>
      <c r="D6" s="32"/>
      <c r="E6" s="33"/>
      <c r="F6" s="34"/>
    </row>
    <row r="7" spans="1:6" s="35" customFormat="1" ht="18" x14ac:dyDescent="0.2">
      <c r="A7" s="31"/>
      <c r="B7" s="541" t="s">
        <v>1</v>
      </c>
      <c r="C7" s="541"/>
      <c r="D7" s="32"/>
      <c r="E7" s="33"/>
      <c r="F7" s="34"/>
    </row>
    <row r="8" spans="1:6" s="35" customFormat="1" ht="18" x14ac:dyDescent="0.2">
      <c r="A8" s="31"/>
      <c r="B8" s="15"/>
      <c r="C8" s="32"/>
      <c r="D8" s="32"/>
      <c r="E8" s="33"/>
      <c r="F8" s="34"/>
    </row>
    <row r="9" spans="1:6" s="35" customFormat="1" ht="18" x14ac:dyDescent="0.2">
      <c r="A9" s="31"/>
      <c r="B9" s="541" t="s">
        <v>2</v>
      </c>
      <c r="C9" s="541"/>
      <c r="D9" s="32"/>
      <c r="E9" s="33"/>
      <c r="F9" s="34"/>
    </row>
    <row r="10" spans="1:6" s="35" customFormat="1" ht="18" x14ac:dyDescent="0.2">
      <c r="A10" s="31"/>
      <c r="B10" s="15"/>
      <c r="C10" s="32"/>
      <c r="D10" s="32"/>
      <c r="E10" s="33"/>
      <c r="F10" s="34"/>
    </row>
    <row r="11" spans="1:6" s="35" customFormat="1" ht="18" x14ac:dyDescent="0.2">
      <c r="A11" s="31"/>
      <c r="B11" s="541" t="s">
        <v>3</v>
      </c>
      <c r="C11" s="541"/>
      <c r="D11" s="32"/>
      <c r="E11" s="33"/>
      <c r="F11" s="34"/>
    </row>
    <row r="12" spans="1:6" s="35" customFormat="1" ht="18" x14ac:dyDescent="0.2">
      <c r="A12" s="31"/>
      <c r="B12" s="16"/>
      <c r="C12" s="32"/>
      <c r="D12" s="32"/>
      <c r="E12" s="33"/>
      <c r="F12" s="34"/>
    </row>
    <row r="13" spans="1:6" s="35" customFormat="1" ht="18" x14ac:dyDescent="0.25">
      <c r="A13" s="31"/>
      <c r="B13" s="17" t="s">
        <v>4</v>
      </c>
      <c r="C13" s="32"/>
      <c r="D13" s="32"/>
      <c r="E13" s="33"/>
      <c r="F13" s="34"/>
    </row>
    <row r="14" spans="1:6" s="35" customFormat="1" ht="18" x14ac:dyDescent="0.2">
      <c r="A14" s="31"/>
      <c r="B14" s="32"/>
      <c r="C14" s="33"/>
      <c r="D14" s="33"/>
      <c r="E14" s="34"/>
      <c r="F14" s="34"/>
    </row>
    <row r="15" spans="1:6" s="35" customFormat="1" ht="18" x14ac:dyDescent="0.2">
      <c r="A15" s="31"/>
      <c r="B15" s="32" t="s">
        <v>22</v>
      </c>
      <c r="C15" s="33"/>
      <c r="D15" s="33"/>
      <c r="E15" s="34"/>
      <c r="F15" s="34"/>
    </row>
    <row r="16" spans="1:6" s="35" customFormat="1" ht="18" x14ac:dyDescent="0.2">
      <c r="A16" s="31"/>
      <c r="B16" s="32" t="s">
        <v>260</v>
      </c>
      <c r="C16" s="33"/>
      <c r="D16" s="33"/>
      <c r="E16" s="34"/>
      <c r="F16" s="34"/>
    </row>
    <row r="17" spans="1:7" s="35" customFormat="1" ht="18" x14ac:dyDescent="0.2">
      <c r="A17" s="31"/>
      <c r="B17" s="32"/>
      <c r="C17" s="33"/>
      <c r="D17" s="33"/>
      <c r="E17" s="34"/>
      <c r="F17" s="34"/>
    </row>
    <row r="18" spans="1:7" s="35" customFormat="1" ht="150" x14ac:dyDescent="0.25">
      <c r="A18" s="173" t="s">
        <v>69</v>
      </c>
      <c r="B18" s="503" t="s">
        <v>10</v>
      </c>
      <c r="C18" s="174" t="s">
        <v>70</v>
      </c>
      <c r="D18" s="175" t="s">
        <v>35</v>
      </c>
      <c r="E18" s="173" t="s">
        <v>36</v>
      </c>
      <c r="F18" s="175" t="s">
        <v>37</v>
      </c>
      <c r="G18" s="55"/>
    </row>
    <row r="19" spans="1:7" s="36" customFormat="1" ht="18" x14ac:dyDescent="0.2">
      <c r="A19" s="298">
        <v>1</v>
      </c>
      <c r="B19" s="310" t="s">
        <v>261</v>
      </c>
      <c r="C19" s="299"/>
      <c r="D19" s="311"/>
      <c r="E19" s="300"/>
      <c r="F19" s="301"/>
    </row>
    <row r="20" spans="1:7" s="40" customFormat="1" ht="54" customHeight="1" x14ac:dyDescent="0.2">
      <c r="A20" s="312" t="s">
        <v>262</v>
      </c>
      <c r="B20" s="313" t="s">
        <v>263</v>
      </c>
      <c r="C20" s="419"/>
      <c r="D20" s="302">
        <v>1</v>
      </c>
      <c r="E20" s="314" t="s">
        <v>46</v>
      </c>
      <c r="F20" s="416">
        <v>0</v>
      </c>
    </row>
    <row r="21" spans="1:7" s="40" customFormat="1" ht="49.5" customHeight="1" x14ac:dyDescent="0.2">
      <c r="A21" s="312" t="s">
        <v>264</v>
      </c>
      <c r="B21" s="313" t="s">
        <v>265</v>
      </c>
      <c r="C21" s="419"/>
      <c r="D21" s="302">
        <v>6</v>
      </c>
      <c r="E21" s="314" t="s">
        <v>46</v>
      </c>
      <c r="F21" s="417">
        <v>0</v>
      </c>
    </row>
    <row r="22" spans="1:7" s="36" customFormat="1" ht="51" customHeight="1" x14ac:dyDescent="0.2">
      <c r="A22" s="312" t="s">
        <v>266</v>
      </c>
      <c r="B22" s="313" t="s">
        <v>267</v>
      </c>
      <c r="C22" s="419"/>
      <c r="D22" s="302">
        <v>1</v>
      </c>
      <c r="E22" s="314" t="s">
        <v>46</v>
      </c>
      <c r="F22" s="417">
        <v>0</v>
      </c>
    </row>
    <row r="23" spans="1:7" s="36" customFormat="1" ht="45" x14ac:dyDescent="0.2">
      <c r="A23" s="312" t="s">
        <v>268</v>
      </c>
      <c r="B23" s="313" t="s">
        <v>269</v>
      </c>
      <c r="C23" s="419"/>
      <c r="D23" s="302">
        <v>1</v>
      </c>
      <c r="E23" s="314" t="s">
        <v>46</v>
      </c>
      <c r="F23" s="417">
        <v>0</v>
      </c>
    </row>
    <row r="24" spans="1:7" s="36" customFormat="1" ht="45" x14ac:dyDescent="0.2">
      <c r="A24" s="312" t="s">
        <v>270</v>
      </c>
      <c r="B24" s="313" t="s">
        <v>271</v>
      </c>
      <c r="C24" s="419"/>
      <c r="D24" s="302">
        <v>11</v>
      </c>
      <c r="E24" s="314" t="s">
        <v>46</v>
      </c>
      <c r="F24" s="417">
        <v>0</v>
      </c>
    </row>
    <row r="25" spans="1:7" s="36" customFormat="1" ht="45" x14ac:dyDescent="0.2">
      <c r="A25" s="312" t="s">
        <v>272</v>
      </c>
      <c r="B25" s="313" t="s">
        <v>273</v>
      </c>
      <c r="C25" s="419"/>
      <c r="D25" s="302">
        <v>11</v>
      </c>
      <c r="E25" s="314" t="s">
        <v>46</v>
      </c>
      <c r="F25" s="417">
        <v>0</v>
      </c>
    </row>
    <row r="26" spans="1:7" s="36" customFormat="1" ht="45" x14ac:dyDescent="0.2">
      <c r="A26" s="312" t="s">
        <v>274</v>
      </c>
      <c r="B26" s="313" t="s">
        <v>275</v>
      </c>
      <c r="C26" s="419"/>
      <c r="D26" s="302">
        <v>5</v>
      </c>
      <c r="E26" s="314" t="s">
        <v>46</v>
      </c>
      <c r="F26" s="417">
        <v>0</v>
      </c>
    </row>
    <row r="27" spans="1:7" s="36" customFormat="1" ht="44.25" customHeight="1" x14ac:dyDescent="0.2">
      <c r="A27" s="312" t="s">
        <v>276</v>
      </c>
      <c r="B27" s="313" t="s">
        <v>277</v>
      </c>
      <c r="C27" s="419"/>
      <c r="D27" s="302">
        <v>4</v>
      </c>
      <c r="E27" s="314" t="s">
        <v>46</v>
      </c>
      <c r="F27" s="417">
        <v>0</v>
      </c>
    </row>
    <row r="28" spans="1:7" s="36" customFormat="1" ht="44.25" customHeight="1" x14ac:dyDescent="0.2">
      <c r="A28" s="312" t="s">
        <v>278</v>
      </c>
      <c r="B28" s="313" t="s">
        <v>279</v>
      </c>
      <c r="C28" s="419"/>
      <c r="D28" s="302">
        <v>1</v>
      </c>
      <c r="E28" s="314" t="s">
        <v>46</v>
      </c>
      <c r="F28" s="417">
        <v>0</v>
      </c>
    </row>
    <row r="29" spans="1:7" s="36" customFormat="1" ht="45" customHeight="1" x14ac:dyDescent="0.2">
      <c r="A29" s="312" t="s">
        <v>280</v>
      </c>
      <c r="B29" s="313" t="s">
        <v>281</v>
      </c>
      <c r="C29" s="419"/>
      <c r="D29" s="302">
        <v>1</v>
      </c>
      <c r="E29" s="314" t="s">
        <v>46</v>
      </c>
      <c r="F29" s="417">
        <v>0</v>
      </c>
    </row>
    <row r="30" spans="1:7" s="36" customFormat="1" ht="40.5" customHeight="1" x14ac:dyDescent="0.2">
      <c r="A30" s="312" t="s">
        <v>282</v>
      </c>
      <c r="B30" s="313" t="s">
        <v>283</v>
      </c>
      <c r="C30" s="419"/>
      <c r="D30" s="302">
        <v>1</v>
      </c>
      <c r="E30" s="314" t="s">
        <v>46</v>
      </c>
      <c r="F30" s="417">
        <v>0</v>
      </c>
    </row>
    <row r="31" spans="1:7" s="36" customFormat="1" ht="45" x14ac:dyDescent="0.2">
      <c r="A31" s="312" t="s">
        <v>284</v>
      </c>
      <c r="B31" s="313" t="s">
        <v>285</v>
      </c>
      <c r="C31" s="419"/>
      <c r="D31" s="302">
        <v>8</v>
      </c>
      <c r="E31" s="314" t="s">
        <v>46</v>
      </c>
      <c r="F31" s="417">
        <v>0</v>
      </c>
    </row>
    <row r="32" spans="1:7" s="36" customFormat="1" ht="45.75" customHeight="1" x14ac:dyDescent="0.2">
      <c r="A32" s="312" t="s">
        <v>286</v>
      </c>
      <c r="B32" s="313" t="s">
        <v>287</v>
      </c>
      <c r="C32" s="419"/>
      <c r="D32" s="302">
        <v>4</v>
      </c>
      <c r="E32" s="314" t="s">
        <v>46</v>
      </c>
      <c r="F32" s="417">
        <v>0</v>
      </c>
    </row>
    <row r="33" spans="1:6" s="37" customFormat="1" ht="45.75" customHeight="1" x14ac:dyDescent="0.25">
      <c r="A33" s="312" t="s">
        <v>288</v>
      </c>
      <c r="B33" s="313" t="s">
        <v>289</v>
      </c>
      <c r="C33" s="419"/>
      <c r="D33" s="302">
        <v>4</v>
      </c>
      <c r="E33" s="314" t="s">
        <v>46</v>
      </c>
      <c r="F33" s="417">
        <v>0</v>
      </c>
    </row>
    <row r="34" spans="1:6" s="37" customFormat="1" ht="45" x14ac:dyDescent="0.25">
      <c r="A34" s="312" t="s">
        <v>290</v>
      </c>
      <c r="B34" s="313" t="s">
        <v>291</v>
      </c>
      <c r="C34" s="419"/>
      <c r="D34" s="302">
        <v>1</v>
      </c>
      <c r="E34" s="314" t="s">
        <v>46</v>
      </c>
      <c r="F34" s="417">
        <v>0</v>
      </c>
    </row>
    <row r="35" spans="1:6" s="37" customFormat="1" ht="45.75" customHeight="1" x14ac:dyDescent="0.25">
      <c r="A35" s="312" t="s">
        <v>292</v>
      </c>
      <c r="B35" s="313" t="s">
        <v>289</v>
      </c>
      <c r="C35" s="419"/>
      <c r="D35" s="302">
        <v>1</v>
      </c>
      <c r="E35" s="314" t="s">
        <v>46</v>
      </c>
      <c r="F35" s="417">
        <v>0</v>
      </c>
    </row>
    <row r="36" spans="1:6" s="36" customFormat="1" ht="45" x14ac:dyDescent="0.2">
      <c r="A36" s="312" t="s">
        <v>293</v>
      </c>
      <c r="B36" s="313" t="s">
        <v>294</v>
      </c>
      <c r="C36" s="419"/>
      <c r="D36" s="302">
        <v>1</v>
      </c>
      <c r="E36" s="314" t="s">
        <v>46</v>
      </c>
      <c r="F36" s="417">
        <v>0</v>
      </c>
    </row>
    <row r="37" spans="1:6" s="41" customFormat="1" ht="45" x14ac:dyDescent="0.2">
      <c r="A37" s="312" t="s">
        <v>295</v>
      </c>
      <c r="B37" s="313" t="s">
        <v>296</v>
      </c>
      <c r="C37" s="419"/>
      <c r="D37" s="302">
        <v>1</v>
      </c>
      <c r="E37" s="314" t="s">
        <v>46</v>
      </c>
      <c r="F37" s="417">
        <v>0</v>
      </c>
    </row>
    <row r="38" spans="1:6" s="40" customFormat="1" ht="45" x14ac:dyDescent="0.2">
      <c r="A38" s="312" t="s">
        <v>297</v>
      </c>
      <c r="B38" s="313" t="s">
        <v>298</v>
      </c>
      <c r="C38" s="419"/>
      <c r="D38" s="302">
        <v>1</v>
      </c>
      <c r="E38" s="314" t="s">
        <v>46</v>
      </c>
      <c r="F38" s="417">
        <v>0</v>
      </c>
    </row>
    <row r="39" spans="1:6" s="40" customFormat="1" ht="45" x14ac:dyDescent="0.2">
      <c r="A39" s="312" t="s">
        <v>299</v>
      </c>
      <c r="B39" s="313" t="s">
        <v>300</v>
      </c>
      <c r="C39" s="419"/>
      <c r="D39" s="302">
        <v>1</v>
      </c>
      <c r="E39" s="314" t="s">
        <v>46</v>
      </c>
      <c r="F39" s="417">
        <v>0</v>
      </c>
    </row>
    <row r="40" spans="1:6" s="40" customFormat="1" ht="45" x14ac:dyDescent="0.2">
      <c r="A40" s="312" t="s">
        <v>301</v>
      </c>
      <c r="B40" s="313" t="s">
        <v>302</v>
      </c>
      <c r="C40" s="315"/>
      <c r="D40" s="302">
        <v>1</v>
      </c>
      <c r="E40" s="314" t="s">
        <v>46</v>
      </c>
      <c r="F40" s="416">
        <v>0</v>
      </c>
    </row>
    <row r="41" spans="1:6" s="40" customFormat="1" ht="45" x14ac:dyDescent="0.2">
      <c r="A41" s="312" t="s">
        <v>303</v>
      </c>
      <c r="B41" s="313" t="s">
        <v>304</v>
      </c>
      <c r="C41" s="315"/>
      <c r="D41" s="302">
        <v>1</v>
      </c>
      <c r="E41" s="314" t="s">
        <v>46</v>
      </c>
      <c r="F41" s="416">
        <v>0</v>
      </c>
    </row>
    <row r="42" spans="1:6" s="40" customFormat="1" ht="45" x14ac:dyDescent="0.2">
      <c r="A42" s="312" t="s">
        <v>305</v>
      </c>
      <c r="B42" s="313" t="s">
        <v>306</v>
      </c>
      <c r="C42" s="315"/>
      <c r="D42" s="302">
        <v>1</v>
      </c>
      <c r="E42" s="314" t="s">
        <v>46</v>
      </c>
      <c r="F42" s="416">
        <v>0</v>
      </c>
    </row>
    <row r="43" spans="1:6" s="36" customFormat="1" ht="60" x14ac:dyDescent="0.2">
      <c r="A43" s="312" t="s">
        <v>307</v>
      </c>
      <c r="B43" s="313" t="s">
        <v>560</v>
      </c>
      <c r="C43" s="315"/>
      <c r="D43" s="302">
        <v>1</v>
      </c>
      <c r="E43" s="314" t="s">
        <v>46</v>
      </c>
      <c r="F43" s="416">
        <v>0</v>
      </c>
    </row>
    <row r="44" spans="1:6" s="40" customFormat="1" ht="45" x14ac:dyDescent="0.2">
      <c r="A44" s="312" t="s">
        <v>308</v>
      </c>
      <c r="B44" s="313" t="s">
        <v>309</v>
      </c>
      <c r="C44" s="315"/>
      <c r="D44" s="302">
        <v>1</v>
      </c>
      <c r="E44" s="314" t="s">
        <v>43</v>
      </c>
      <c r="F44" s="417">
        <v>0</v>
      </c>
    </row>
    <row r="45" spans="1:6" s="40" customFormat="1" ht="60" x14ac:dyDescent="0.2">
      <c r="A45" s="312" t="s">
        <v>310</v>
      </c>
      <c r="B45" s="313" t="s">
        <v>311</v>
      </c>
      <c r="C45" s="315"/>
      <c r="D45" s="302">
        <v>1</v>
      </c>
      <c r="E45" s="314" t="s">
        <v>43</v>
      </c>
      <c r="F45" s="417">
        <v>0</v>
      </c>
    </row>
    <row r="46" spans="1:6" s="40" customFormat="1" ht="75" x14ac:dyDescent="0.2">
      <c r="A46" s="312" t="s">
        <v>312</v>
      </c>
      <c r="B46" s="313" t="s">
        <v>313</v>
      </c>
      <c r="C46" s="315"/>
      <c r="D46" s="302">
        <v>1</v>
      </c>
      <c r="E46" s="314" t="s">
        <v>43</v>
      </c>
      <c r="F46" s="417">
        <v>0</v>
      </c>
    </row>
    <row r="47" spans="1:6" s="40" customFormat="1" ht="60" x14ac:dyDescent="0.2">
      <c r="A47" s="312" t="s">
        <v>314</v>
      </c>
      <c r="B47" s="313" t="s">
        <v>315</v>
      </c>
      <c r="C47" s="315"/>
      <c r="D47" s="302">
        <v>1</v>
      </c>
      <c r="E47" s="314" t="s">
        <v>43</v>
      </c>
      <c r="F47" s="417">
        <v>0</v>
      </c>
    </row>
    <row r="48" spans="1:6" s="40" customFormat="1" ht="59.25" customHeight="1" x14ac:dyDescent="0.2">
      <c r="A48" s="312" t="s">
        <v>316</v>
      </c>
      <c r="B48" s="313" t="s">
        <v>317</v>
      </c>
      <c r="C48" s="315"/>
      <c r="D48" s="302">
        <v>1</v>
      </c>
      <c r="E48" s="314" t="s">
        <v>43</v>
      </c>
      <c r="F48" s="417">
        <v>0</v>
      </c>
    </row>
    <row r="49" spans="1:6" s="40" customFormat="1" ht="60" x14ac:dyDescent="0.2">
      <c r="A49" s="312" t="s">
        <v>318</v>
      </c>
      <c r="B49" s="313" t="s">
        <v>319</v>
      </c>
      <c r="C49" s="315"/>
      <c r="D49" s="302">
        <v>1</v>
      </c>
      <c r="E49" s="314" t="s">
        <v>43</v>
      </c>
      <c r="F49" s="417">
        <v>0</v>
      </c>
    </row>
    <row r="50" spans="1:6" s="40" customFormat="1" ht="75" x14ac:dyDescent="0.2">
      <c r="A50" s="312" t="s">
        <v>320</v>
      </c>
      <c r="B50" s="313" t="s">
        <v>321</v>
      </c>
      <c r="C50" s="315"/>
      <c r="D50" s="302">
        <v>1</v>
      </c>
      <c r="E50" s="314" t="s">
        <v>43</v>
      </c>
      <c r="F50" s="417">
        <v>0</v>
      </c>
    </row>
    <row r="51" spans="1:6" s="40" customFormat="1" ht="60" x14ac:dyDescent="0.2">
      <c r="A51" s="312" t="s">
        <v>322</v>
      </c>
      <c r="B51" s="313" t="s">
        <v>323</v>
      </c>
      <c r="C51" s="315"/>
      <c r="D51" s="302">
        <v>1</v>
      </c>
      <c r="E51" s="314" t="s">
        <v>43</v>
      </c>
      <c r="F51" s="417">
        <v>0</v>
      </c>
    </row>
    <row r="52" spans="1:6" s="40" customFormat="1" ht="60" x14ac:dyDescent="0.2">
      <c r="A52" s="312" t="s">
        <v>324</v>
      </c>
      <c r="B52" s="313" t="s">
        <v>325</v>
      </c>
      <c r="C52" s="315"/>
      <c r="D52" s="302">
        <v>1</v>
      </c>
      <c r="E52" s="314" t="s">
        <v>43</v>
      </c>
      <c r="F52" s="417">
        <v>0</v>
      </c>
    </row>
    <row r="53" spans="1:6" s="40" customFormat="1" ht="120.75" customHeight="1" x14ac:dyDescent="0.2">
      <c r="A53" s="312" t="s">
        <v>326</v>
      </c>
      <c r="B53" s="313" t="s">
        <v>327</v>
      </c>
      <c r="C53" s="315"/>
      <c r="D53" s="302">
        <v>1</v>
      </c>
      <c r="E53" s="314" t="s">
        <v>43</v>
      </c>
      <c r="F53" s="416">
        <v>0</v>
      </c>
    </row>
    <row r="54" spans="1:6" s="40" customFormat="1" ht="63.75" customHeight="1" x14ac:dyDescent="0.2">
      <c r="A54" s="312" t="s">
        <v>328</v>
      </c>
      <c r="B54" s="313" t="s">
        <v>329</v>
      </c>
      <c r="C54" s="419"/>
      <c r="D54" s="302">
        <v>105</v>
      </c>
      <c r="E54" s="316" t="s">
        <v>46</v>
      </c>
      <c r="F54" s="417">
        <v>0</v>
      </c>
    </row>
    <row r="55" spans="1:6" s="40" customFormat="1" ht="43.5" customHeight="1" x14ac:dyDescent="0.2">
      <c r="A55" s="312" t="s">
        <v>431</v>
      </c>
      <c r="B55" s="313" t="s">
        <v>439</v>
      </c>
      <c r="C55" s="317"/>
      <c r="D55" s="303">
        <v>0</v>
      </c>
      <c r="E55" s="314"/>
      <c r="F55" s="325"/>
    </row>
    <row r="56" spans="1:6" s="40" customFormat="1" ht="150" x14ac:dyDescent="0.2">
      <c r="A56" s="312" t="s">
        <v>330</v>
      </c>
      <c r="B56" s="313" t="s">
        <v>547</v>
      </c>
      <c r="C56" s="318"/>
      <c r="D56" s="304">
        <v>1</v>
      </c>
      <c r="E56" s="319" t="s">
        <v>43</v>
      </c>
      <c r="F56" s="418">
        <v>0</v>
      </c>
    </row>
    <row r="57" spans="1:6" s="321" customFormat="1" ht="18" x14ac:dyDescent="0.25">
      <c r="A57" s="305"/>
      <c r="B57" s="320"/>
      <c r="C57" s="306"/>
      <c r="D57" s="306"/>
      <c r="E57" s="307"/>
      <c r="F57" s="308"/>
    </row>
    <row r="58" spans="1:6" s="40" customFormat="1" x14ac:dyDescent="0.2">
      <c r="A58" s="309"/>
      <c r="B58" s="322"/>
      <c r="C58" s="323"/>
      <c r="D58" s="323"/>
      <c r="E58" s="323"/>
      <c r="F58" s="324"/>
    </row>
    <row r="59" spans="1:6" s="49" customFormat="1" ht="12.75" x14ac:dyDescent="0.2">
      <c r="A59" s="56"/>
      <c r="B59" s="48"/>
      <c r="E59" s="57"/>
      <c r="F59" s="79"/>
    </row>
    <row r="60" spans="1:6" s="49" customFormat="1" ht="12.75" x14ac:dyDescent="0.2">
      <c r="A60" s="56"/>
      <c r="B60" s="48" t="s">
        <v>60</v>
      </c>
      <c r="E60" s="57"/>
      <c r="F60" s="79"/>
    </row>
    <row r="61" spans="1:6" s="49" customFormat="1" ht="32.25" customHeight="1" x14ac:dyDescent="0.2">
      <c r="A61" s="411" t="s">
        <v>61</v>
      </c>
      <c r="B61" s="557" t="s">
        <v>331</v>
      </c>
      <c r="C61" s="558"/>
      <c r="D61" s="558"/>
      <c r="E61" s="558"/>
      <c r="F61" s="559"/>
    </row>
    <row r="62" spans="1:6" s="49" customFormat="1" ht="59.25" customHeight="1" x14ac:dyDescent="0.2">
      <c r="A62" s="411" t="s">
        <v>63</v>
      </c>
      <c r="B62" s="527" t="s">
        <v>332</v>
      </c>
      <c r="C62" s="544"/>
      <c r="D62" s="544"/>
      <c r="E62" s="544"/>
      <c r="F62" s="545"/>
    </row>
    <row r="63" spans="1:6" s="49" customFormat="1" ht="36.75" customHeight="1" x14ac:dyDescent="0.2">
      <c r="A63" s="411" t="s">
        <v>64</v>
      </c>
      <c r="B63" s="527" t="s">
        <v>459</v>
      </c>
      <c r="C63" s="544"/>
      <c r="D63" s="544"/>
      <c r="E63" s="544"/>
      <c r="F63" s="545"/>
    </row>
    <row r="64" spans="1:6" s="49" customFormat="1" ht="85.5" customHeight="1" x14ac:dyDescent="0.2">
      <c r="A64" s="71" t="s">
        <v>254</v>
      </c>
      <c r="B64" s="546" t="s">
        <v>333</v>
      </c>
      <c r="C64" s="546"/>
      <c r="D64" s="546"/>
      <c r="E64" s="546"/>
      <c r="F64" s="547"/>
    </row>
    <row r="65" spans="1:6" s="49" customFormat="1" ht="56.25" customHeight="1" x14ac:dyDescent="0.2">
      <c r="A65" s="411" t="s">
        <v>255</v>
      </c>
      <c r="B65" s="527" t="s">
        <v>461</v>
      </c>
      <c r="C65" s="544"/>
      <c r="D65" s="544"/>
      <c r="E65" s="544"/>
      <c r="F65" s="545"/>
    </row>
    <row r="66" spans="1:6" s="49" customFormat="1" ht="75" customHeight="1" x14ac:dyDescent="0.2">
      <c r="A66" s="411" t="s">
        <v>257</v>
      </c>
      <c r="B66" s="548" t="s">
        <v>463</v>
      </c>
      <c r="C66" s="549"/>
      <c r="D66" s="549"/>
      <c r="E66" s="549"/>
      <c r="F66" s="550"/>
    </row>
    <row r="67" spans="1:6" s="49" customFormat="1" ht="30" customHeight="1" x14ac:dyDescent="0.2">
      <c r="A67" s="411" t="s">
        <v>258</v>
      </c>
      <c r="B67" s="551" t="s">
        <v>540</v>
      </c>
      <c r="C67" s="552"/>
      <c r="D67" s="552"/>
      <c r="E67" s="552"/>
      <c r="F67" s="553"/>
    </row>
    <row r="68" spans="1:6" s="49" customFormat="1" ht="51" customHeight="1" x14ac:dyDescent="0.2">
      <c r="A68" s="411" t="s">
        <v>334</v>
      </c>
      <c r="B68" s="527" t="s">
        <v>62</v>
      </c>
      <c r="C68" s="544"/>
      <c r="D68" s="544"/>
      <c r="E68" s="544"/>
      <c r="F68" s="545"/>
    </row>
    <row r="69" spans="1:6" s="49" customFormat="1" ht="19.5" customHeight="1" x14ac:dyDescent="0.2">
      <c r="A69" s="71" t="s">
        <v>335</v>
      </c>
      <c r="B69" s="554" t="s">
        <v>555</v>
      </c>
      <c r="C69" s="555"/>
      <c r="D69" s="555"/>
      <c r="E69" s="555"/>
      <c r="F69" s="556"/>
    </row>
    <row r="70" spans="1:6" s="49" customFormat="1" ht="12.75" x14ac:dyDescent="0.2">
      <c r="A70" s="69"/>
      <c r="B70" s="2"/>
      <c r="C70" s="2"/>
      <c r="D70" s="2"/>
      <c r="E70" s="58"/>
      <c r="F70" s="58"/>
    </row>
    <row r="71" spans="1:6" s="49" customFormat="1" ht="12.75" customHeight="1" x14ac:dyDescent="0.2">
      <c r="A71" s="530" t="s">
        <v>65</v>
      </c>
      <c r="B71" s="530"/>
      <c r="C71" s="530"/>
      <c r="D71" s="530"/>
      <c r="E71" s="530"/>
      <c r="F71" s="530"/>
    </row>
    <row r="72" spans="1:6" s="49" customFormat="1" ht="12.75" x14ac:dyDescent="0.2">
      <c r="A72" s="69"/>
      <c r="B72" s="2"/>
      <c r="C72" s="2"/>
      <c r="D72" s="2"/>
      <c r="E72" s="58"/>
      <c r="F72" s="70"/>
    </row>
    <row r="73" spans="1:6" s="49" customFormat="1" ht="23.25" customHeight="1" x14ac:dyDescent="0.2">
      <c r="A73" s="522" t="s">
        <v>541</v>
      </c>
      <c r="B73" s="522"/>
      <c r="C73" s="522"/>
      <c r="D73" s="522"/>
      <c r="E73" s="522"/>
      <c r="F73" s="522"/>
    </row>
    <row r="74" spans="1:6" s="49" customFormat="1" ht="12.75" x14ac:dyDescent="0.2">
      <c r="A74" s="69"/>
      <c r="B74" s="2"/>
      <c r="C74" s="2"/>
      <c r="D74" s="2"/>
      <c r="E74" s="58"/>
      <c r="F74" s="70"/>
    </row>
    <row r="75" spans="1:6" s="49" customFormat="1" ht="12.75" x14ac:dyDescent="0.2">
      <c r="A75" s="69"/>
      <c r="B75" s="2"/>
      <c r="C75" s="2"/>
      <c r="D75" s="2"/>
      <c r="E75" s="58"/>
      <c r="F75" s="70"/>
    </row>
    <row r="76" spans="1:6" s="49" customFormat="1" ht="12.75" x14ac:dyDescent="0.2">
      <c r="A76" s="69"/>
      <c r="B76" s="65" t="s">
        <v>66</v>
      </c>
      <c r="C76" s="2"/>
      <c r="D76" s="2"/>
      <c r="E76" s="58"/>
      <c r="F76" s="70"/>
    </row>
    <row r="77" spans="1:6" s="49" customFormat="1" ht="12.75" x14ac:dyDescent="0.2">
      <c r="A77" s="69"/>
      <c r="B77" s="2"/>
      <c r="C77" s="2"/>
      <c r="D77" s="2"/>
      <c r="E77" s="58"/>
      <c r="F77" s="70"/>
    </row>
    <row r="78" spans="1:6" s="49" customFormat="1" ht="12.75" x14ac:dyDescent="0.2">
      <c r="A78" s="69"/>
      <c r="B78" s="2"/>
      <c r="C78" s="66" t="s">
        <v>20</v>
      </c>
      <c r="D78" s="74"/>
      <c r="E78" s="75"/>
      <c r="F78" s="70"/>
    </row>
  </sheetData>
  <sheetProtection algorithmName="SHA-512" hashValue="buVleSN1eUZLjNdSRpi7YhHdDnhTwr7LWgLRUG1dMKuRuV4s6IQn9UBwVP/HkC2cjsCgBQjtclP3jVMmEYhf0w==" saltValue="twvezP1uLsiY8Jp+FACSZA==" spinCount="100000" sheet="1" objects="1" scenarios="1"/>
  <mergeCells count="14">
    <mergeCell ref="B7:C7"/>
    <mergeCell ref="B9:C9"/>
    <mergeCell ref="B11:C11"/>
    <mergeCell ref="B61:F61"/>
    <mergeCell ref="B62:F62"/>
    <mergeCell ref="B63:F63"/>
    <mergeCell ref="A71:F71"/>
    <mergeCell ref="A73:F73"/>
    <mergeCell ref="B64:F64"/>
    <mergeCell ref="B65:F65"/>
    <mergeCell ref="B66:F66"/>
    <mergeCell ref="B67:F67"/>
    <mergeCell ref="B68:F68"/>
    <mergeCell ref="B69:F69"/>
  </mergeCells>
  <phoneticPr fontId="36" type="noConversion"/>
  <pageMargins left="0.70866141732283472" right="0.70866141732283472" top="1.5354330708661419" bottom="0.74803149606299213" header="0.31496062992125984" footer="0.31496062992125984"/>
  <pageSetup paperSize="9" scale="76" firstPageNumber="0" orientation="portrait" horizontalDpi="300" verticalDpi="300" r:id="rId1"/>
  <headerFooter alignWithMargins="0">
    <oddHeader>&amp;C&amp;"Times New Roman,Navadno"&amp;12SEZNAM MATERIALA Rekonstrukcija hladilne strojnice</oddHeader>
    <oddFooter>&amp;C&amp;"Times New Roman,Navadno"&amp;12Stran &amp;P od &amp;N</oddFooter>
  </headerFooter>
  <rowBreaks count="3" manualBreakCount="3">
    <brk id="27" max="5" man="1"/>
    <brk id="45" max="5" man="1"/>
    <brk id="53"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9"/>
  <sheetViews>
    <sheetView view="pageBreakPreview" zoomScale="85" zoomScaleNormal="70" zoomScaleSheetLayoutView="85" workbookViewId="0">
      <selection activeCell="E5" sqref="E5"/>
    </sheetView>
  </sheetViews>
  <sheetFormatPr defaultRowHeight="12.75" x14ac:dyDescent="0.2"/>
  <cols>
    <col min="1" max="1" width="5.5703125" style="20" customWidth="1"/>
    <col min="2" max="2" width="41.140625" style="20" customWidth="1"/>
    <col min="3" max="6" width="14.5703125" style="20" customWidth="1"/>
    <col min="7" max="7" width="24.5703125" style="20" customWidth="1"/>
    <col min="8" max="16384" width="9.140625" style="20"/>
  </cols>
  <sheetData>
    <row r="1" spans="1:7" ht="15.75" x14ac:dyDescent="0.2">
      <c r="G1" s="24"/>
    </row>
    <row r="2" spans="1:7" ht="15" x14ac:dyDescent="0.25">
      <c r="G2" s="10" t="s">
        <v>546</v>
      </c>
    </row>
    <row r="7" spans="1:7" ht="15" x14ac:dyDescent="0.25">
      <c r="A7" s="2"/>
      <c r="B7" s="564" t="s">
        <v>0</v>
      </c>
      <c r="C7" s="564"/>
      <c r="D7" s="504"/>
      <c r="E7" s="504"/>
      <c r="F7" s="504"/>
      <c r="G7" s="2"/>
    </row>
    <row r="8" spans="1:7" ht="14.25" x14ac:dyDescent="0.2">
      <c r="A8" s="2"/>
      <c r="B8" s="541" t="s">
        <v>1</v>
      </c>
      <c r="C8" s="541"/>
      <c r="D8" s="541"/>
      <c r="E8" s="541"/>
      <c r="F8" s="541"/>
      <c r="G8" s="541"/>
    </row>
    <row r="9" spans="1:7" ht="14.25" x14ac:dyDescent="0.2">
      <c r="A9" s="2"/>
      <c r="B9" s="15"/>
      <c r="C9" s="2"/>
      <c r="D9" s="2"/>
      <c r="E9" s="2"/>
      <c r="F9" s="2"/>
      <c r="G9" s="2"/>
    </row>
    <row r="10" spans="1:7" ht="14.25" x14ac:dyDescent="0.2">
      <c r="A10" s="2"/>
      <c r="B10" s="541" t="s">
        <v>2</v>
      </c>
      <c r="C10" s="541"/>
      <c r="D10" s="541"/>
      <c r="E10" s="541"/>
      <c r="F10" s="541"/>
      <c r="G10" s="541"/>
    </row>
    <row r="11" spans="1:7" ht="14.25" x14ac:dyDescent="0.2">
      <c r="A11" s="2"/>
      <c r="B11" s="15"/>
      <c r="C11" s="2"/>
      <c r="D11" s="2"/>
      <c r="E11" s="2"/>
      <c r="F11" s="2"/>
      <c r="G11" s="2"/>
    </row>
    <row r="12" spans="1:7" ht="14.25" x14ac:dyDescent="0.2">
      <c r="A12" s="2"/>
      <c r="B12" s="541" t="s">
        <v>3</v>
      </c>
      <c r="C12" s="541"/>
      <c r="D12" s="541"/>
      <c r="E12" s="541"/>
      <c r="F12" s="541"/>
      <c r="G12" s="541"/>
    </row>
    <row r="13" spans="1:7" ht="14.25" x14ac:dyDescent="0.2">
      <c r="A13" s="2"/>
      <c r="B13" s="16"/>
      <c r="C13" s="2"/>
      <c r="D13" s="2"/>
      <c r="E13" s="2"/>
      <c r="F13" s="2"/>
      <c r="G13" s="2"/>
    </row>
    <row r="14" spans="1:7" ht="18" x14ac:dyDescent="0.25">
      <c r="A14" s="565" t="s">
        <v>338</v>
      </c>
      <c r="B14" s="565"/>
      <c r="C14" s="565"/>
      <c r="D14" s="565"/>
      <c r="E14" s="565"/>
      <c r="F14" s="565"/>
      <c r="G14" s="565"/>
    </row>
    <row r="15" spans="1:7" ht="33" customHeight="1" x14ac:dyDescent="0.25">
      <c r="A15" s="560" t="s">
        <v>537</v>
      </c>
      <c r="B15" s="560"/>
      <c r="C15" s="560"/>
      <c r="D15" s="560"/>
      <c r="E15" s="560"/>
      <c r="F15" s="560"/>
      <c r="G15" s="560"/>
    </row>
    <row r="16" spans="1:7" ht="20.25" x14ac:dyDescent="0.3">
      <c r="A16" s="2"/>
      <c r="B16" s="25"/>
      <c r="C16" s="2"/>
      <c r="D16" s="2"/>
      <c r="E16" s="2"/>
      <c r="F16" s="2"/>
      <c r="G16" s="2"/>
    </row>
    <row r="17" spans="1:7" ht="96" customHeight="1" x14ac:dyDescent="0.2">
      <c r="A17" s="83" t="s">
        <v>9</v>
      </c>
      <c r="B17" s="84" t="s">
        <v>339</v>
      </c>
      <c r="C17" s="84" t="s">
        <v>340</v>
      </c>
      <c r="D17" s="84" t="s">
        <v>549</v>
      </c>
      <c r="E17" s="84" t="s">
        <v>550</v>
      </c>
      <c r="F17" s="84" t="s">
        <v>551</v>
      </c>
      <c r="G17" s="84" t="s">
        <v>341</v>
      </c>
    </row>
    <row r="18" spans="1:7" ht="45" x14ac:dyDescent="0.2">
      <c r="A18" s="85" t="s">
        <v>61</v>
      </c>
      <c r="B18" s="86" t="s">
        <v>526</v>
      </c>
      <c r="C18" s="87"/>
      <c r="D18" s="103">
        <v>0</v>
      </c>
      <c r="E18" s="103">
        <v>0</v>
      </c>
      <c r="F18" s="103">
        <v>0</v>
      </c>
      <c r="G18" s="326">
        <f>D18+E18+F18</f>
        <v>0</v>
      </c>
    </row>
    <row r="19" spans="1:7" ht="38.25" customHeight="1" x14ac:dyDescent="0.2">
      <c r="A19" s="85" t="s">
        <v>63</v>
      </c>
      <c r="B19" s="86" t="s">
        <v>527</v>
      </c>
      <c r="C19" s="87"/>
      <c r="D19" s="103">
        <v>0</v>
      </c>
      <c r="E19" s="103">
        <v>0</v>
      </c>
      <c r="F19" s="103">
        <v>0</v>
      </c>
      <c r="G19" s="326">
        <f t="shared" ref="G19:G27" si="0">D19+E19+F19</f>
        <v>0</v>
      </c>
    </row>
    <row r="20" spans="1:7" ht="45" x14ac:dyDescent="0.2">
      <c r="A20" s="85" t="s">
        <v>64</v>
      </c>
      <c r="B20" s="86" t="s">
        <v>528</v>
      </c>
      <c r="C20" s="87"/>
      <c r="D20" s="103">
        <v>0</v>
      </c>
      <c r="E20" s="103">
        <v>0</v>
      </c>
      <c r="F20" s="103">
        <v>0</v>
      </c>
      <c r="G20" s="326">
        <f t="shared" si="0"/>
        <v>0</v>
      </c>
    </row>
    <row r="21" spans="1:7" ht="45" x14ac:dyDescent="0.2">
      <c r="A21" s="85" t="s">
        <v>254</v>
      </c>
      <c r="B21" s="86" t="s">
        <v>529</v>
      </c>
      <c r="C21" s="87"/>
      <c r="D21" s="103">
        <v>0</v>
      </c>
      <c r="E21" s="103">
        <v>0</v>
      </c>
      <c r="F21" s="103">
        <v>0</v>
      </c>
      <c r="G21" s="326">
        <f t="shared" si="0"/>
        <v>0</v>
      </c>
    </row>
    <row r="22" spans="1:7" ht="45" x14ac:dyDescent="0.2">
      <c r="A22" s="85" t="s">
        <v>255</v>
      </c>
      <c r="B22" s="86" t="s">
        <v>530</v>
      </c>
      <c r="C22" s="87"/>
      <c r="D22" s="103">
        <v>0</v>
      </c>
      <c r="E22" s="103">
        <v>0</v>
      </c>
      <c r="F22" s="103">
        <v>0</v>
      </c>
      <c r="G22" s="326">
        <f t="shared" si="0"/>
        <v>0</v>
      </c>
    </row>
    <row r="23" spans="1:7" ht="45" x14ac:dyDescent="0.2">
      <c r="A23" s="85" t="s">
        <v>257</v>
      </c>
      <c r="B23" s="86" t="s">
        <v>531</v>
      </c>
      <c r="C23" s="87"/>
      <c r="D23" s="103">
        <v>0</v>
      </c>
      <c r="E23" s="103">
        <v>0</v>
      </c>
      <c r="F23" s="103">
        <v>0</v>
      </c>
      <c r="G23" s="326">
        <f t="shared" si="0"/>
        <v>0</v>
      </c>
    </row>
    <row r="24" spans="1:7" ht="45" x14ac:dyDescent="0.2">
      <c r="A24" s="88" t="s">
        <v>258</v>
      </c>
      <c r="B24" s="86" t="s">
        <v>532</v>
      </c>
      <c r="C24" s="89"/>
      <c r="D24" s="104">
        <v>0</v>
      </c>
      <c r="E24" s="104">
        <v>0</v>
      </c>
      <c r="F24" s="104">
        <v>0</v>
      </c>
      <c r="G24" s="326">
        <f t="shared" si="0"/>
        <v>0</v>
      </c>
    </row>
    <row r="25" spans="1:7" ht="45" x14ac:dyDescent="0.2">
      <c r="A25" s="88" t="s">
        <v>334</v>
      </c>
      <c r="B25" s="86" t="s">
        <v>533</v>
      </c>
      <c r="C25" s="89"/>
      <c r="D25" s="104">
        <v>0</v>
      </c>
      <c r="E25" s="104">
        <v>0</v>
      </c>
      <c r="F25" s="104">
        <v>0</v>
      </c>
      <c r="G25" s="326">
        <f t="shared" si="0"/>
        <v>0</v>
      </c>
    </row>
    <row r="26" spans="1:7" ht="45" x14ac:dyDescent="0.2">
      <c r="A26" s="88" t="s">
        <v>335</v>
      </c>
      <c r="B26" s="86" t="s">
        <v>534</v>
      </c>
      <c r="C26" s="89"/>
      <c r="D26" s="104">
        <v>0</v>
      </c>
      <c r="E26" s="104">
        <v>0</v>
      </c>
      <c r="F26" s="104">
        <v>0</v>
      </c>
      <c r="G26" s="326">
        <f t="shared" si="0"/>
        <v>0</v>
      </c>
    </row>
    <row r="27" spans="1:7" ht="45" x14ac:dyDescent="0.2">
      <c r="A27" s="88" t="s">
        <v>342</v>
      </c>
      <c r="B27" s="86" t="s">
        <v>535</v>
      </c>
      <c r="C27" s="89"/>
      <c r="D27" s="104">
        <v>0</v>
      </c>
      <c r="E27" s="104">
        <v>0</v>
      </c>
      <c r="F27" s="104">
        <v>0</v>
      </c>
      <c r="G27" s="326">
        <f t="shared" si="0"/>
        <v>0</v>
      </c>
    </row>
    <row r="28" spans="1:7" ht="52.5" customHeight="1" x14ac:dyDescent="0.2">
      <c r="A28" s="562" t="s">
        <v>536</v>
      </c>
      <c r="B28" s="562"/>
      <c r="C28" s="562"/>
      <c r="D28" s="102"/>
      <c r="E28" s="102"/>
      <c r="F28" s="102"/>
      <c r="G28" s="90">
        <f>SUM(G18:G27)</f>
        <v>0</v>
      </c>
    </row>
    <row r="29" spans="1:7" ht="14.25" x14ac:dyDescent="0.2">
      <c r="A29" s="15"/>
      <c r="B29" s="15"/>
      <c r="C29" s="15"/>
      <c r="D29" s="15"/>
      <c r="E29" s="15"/>
      <c r="F29" s="15"/>
      <c r="G29" s="15"/>
    </row>
    <row r="30" spans="1:7" x14ac:dyDescent="0.2">
      <c r="A30" s="563" t="s">
        <v>343</v>
      </c>
      <c r="B30" s="563"/>
      <c r="C30" s="2"/>
      <c r="D30" s="2"/>
      <c r="E30" s="2"/>
      <c r="F30" s="2"/>
      <c r="G30" s="2"/>
    </row>
    <row r="31" spans="1:7" ht="36" customHeight="1" x14ac:dyDescent="0.2">
      <c r="A31" s="531" t="s">
        <v>538</v>
      </c>
      <c r="B31" s="531"/>
      <c r="C31" s="531"/>
      <c r="D31" s="531"/>
      <c r="E31" s="531"/>
      <c r="F31" s="531"/>
      <c r="G31" s="531"/>
    </row>
    <row r="32" spans="1:7" ht="49.5" customHeight="1" x14ac:dyDescent="0.2">
      <c r="A32" s="531" t="s">
        <v>552</v>
      </c>
      <c r="B32" s="531"/>
      <c r="C32" s="531"/>
      <c r="D32" s="531"/>
      <c r="E32" s="531"/>
      <c r="F32" s="531"/>
      <c r="G32" s="531"/>
    </row>
    <row r="33" spans="1:7" ht="66.75" customHeight="1" x14ac:dyDescent="0.2">
      <c r="A33" s="531" t="s">
        <v>539</v>
      </c>
      <c r="B33" s="531"/>
      <c r="C33" s="531"/>
      <c r="D33" s="531"/>
      <c r="E33" s="531"/>
      <c r="F33" s="531"/>
      <c r="G33" s="531"/>
    </row>
    <row r="34" spans="1:7" ht="51" customHeight="1" x14ac:dyDescent="0.2"/>
    <row r="35" spans="1:7" x14ac:dyDescent="0.2">
      <c r="A35" s="522"/>
      <c r="B35" s="522"/>
      <c r="C35" s="522"/>
      <c r="D35" s="522"/>
      <c r="E35" s="522"/>
      <c r="F35" s="522"/>
      <c r="G35" s="522"/>
    </row>
    <row r="36" spans="1:7" x14ac:dyDescent="0.2">
      <c r="A36" s="2"/>
      <c r="B36" s="2"/>
      <c r="C36" s="77" t="s">
        <v>20</v>
      </c>
      <c r="D36" s="77"/>
      <c r="E36" s="77"/>
      <c r="F36" s="77"/>
      <c r="G36" s="78"/>
    </row>
    <row r="37" spans="1:7" x14ac:dyDescent="0.2">
      <c r="A37" s="2"/>
      <c r="B37" s="2"/>
      <c r="C37" s="2"/>
      <c r="D37" s="2"/>
      <c r="E37" s="2"/>
      <c r="F37" s="2"/>
      <c r="G37" s="2"/>
    </row>
    <row r="38" spans="1:7" x14ac:dyDescent="0.2">
      <c r="A38" s="2"/>
      <c r="B38" s="2"/>
      <c r="C38" s="2"/>
      <c r="D38" s="2"/>
      <c r="E38" s="2"/>
      <c r="F38" s="2"/>
      <c r="G38" s="2"/>
    </row>
    <row r="39" spans="1:7" ht="12.75" customHeight="1" x14ac:dyDescent="0.2">
      <c r="A39" s="2"/>
      <c r="B39" s="76" t="s">
        <v>344</v>
      </c>
      <c r="C39" s="561"/>
      <c r="D39" s="561"/>
      <c r="E39" s="561"/>
      <c r="F39" s="561"/>
      <c r="G39" s="561"/>
    </row>
  </sheetData>
  <sheetProtection algorithmName="SHA-512" hashValue="lca2QedGhYDnGQTj+9IOYAC1wKJFXDNRqSZO8UAgsZLb9XiUox4ZP/+U/4YvTorfb9LBrQkunTx2MdaQbanjrA==" saltValue="RN74KthQGyHAtt7r6bEmWQ==" spinCount="100000" sheet="1" objects="1" scenarios="1"/>
  <mergeCells count="13">
    <mergeCell ref="B7:C7"/>
    <mergeCell ref="B8:G8"/>
    <mergeCell ref="B10:G10"/>
    <mergeCell ref="B12:G12"/>
    <mergeCell ref="A14:G14"/>
    <mergeCell ref="A15:G15"/>
    <mergeCell ref="C39:G39"/>
    <mergeCell ref="A28:C28"/>
    <mergeCell ref="A30:B30"/>
    <mergeCell ref="A31:G31"/>
    <mergeCell ref="A33:G33"/>
    <mergeCell ref="A35:G35"/>
    <mergeCell ref="A32:G32"/>
  </mergeCells>
  <pageMargins left="0.78749999999999998" right="0.78749999999999998" top="1.0527777777777778" bottom="1.0527777777777778" header="0.78749999999999998" footer="0.78749999999999998"/>
  <pageSetup paperSize="9" firstPageNumber="0" orientation="landscape" horizontalDpi="300" verticalDpi="300" r:id="rId1"/>
  <headerFooter alignWithMargins="0">
    <oddHeader>&amp;C&amp;"Times New Roman,Navadno"&amp;12&amp;A</oddHeader>
    <oddFooter>&amp;C&amp;"Times New Roman,Navadno"&amp;12Stran &amp;P</oddFooter>
  </headerFooter>
  <rowBreaks count="1" manualBreakCount="1">
    <brk id="2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9</vt:i4>
      </vt:variant>
    </vt:vector>
  </HeadingPairs>
  <TitlesOfParts>
    <vt:vector size="14" baseType="lpstr">
      <vt:lpstr>Rekapitulacija</vt:lpstr>
      <vt:lpstr>GO dela FAZA 1</vt:lpstr>
      <vt:lpstr>strojni FAZA 1</vt:lpstr>
      <vt:lpstr>elektro FAZA 1</vt:lpstr>
      <vt:lpstr>Vzdrževanje FAZA 1</vt:lpstr>
      <vt:lpstr>__xlnm.Print_Area</vt:lpstr>
      <vt:lpstr>__xlnm.Print_Area_2</vt:lpstr>
      <vt:lpstr>__xlnm.Print_Area_4</vt:lpstr>
      <vt:lpstr>__xlnm.Print_Area_5</vt:lpstr>
      <vt:lpstr>'elektro FAZA 1'!Področje_tiskanja</vt:lpstr>
      <vt:lpstr>'GO dela FAZA 1'!Področje_tiskanja</vt:lpstr>
      <vt:lpstr>Rekapitulacija!Področje_tiskanja</vt:lpstr>
      <vt:lpstr>'strojni FAZA 1'!Področje_tiskanja</vt:lpstr>
      <vt:lpstr>'Vzdrževanje FAZA 1'!Področje_tiskanja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Matic Raušl</dc:creator>
  <cp:lastModifiedBy>Aleš DOBAJ</cp:lastModifiedBy>
  <cp:lastPrinted>2020-07-10T11:02:17Z</cp:lastPrinted>
  <dcterms:created xsi:type="dcterms:W3CDTF">2019-08-29T11:36:31Z</dcterms:created>
  <dcterms:modified xsi:type="dcterms:W3CDTF">2020-07-10T12:48:56Z</dcterms:modified>
</cp:coreProperties>
</file>